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585" windowWidth="14955" windowHeight="8130" activeTab="1"/>
  </bookViews>
  <sheets>
    <sheet name="data (major ions MQ soluble)" sheetId="1" r:id="rId1"/>
    <sheet name="data (trace metals pH1 nitric)" sheetId="2" r:id="rId2"/>
    <sheet name="data (trace metals pH4.7) " sheetId="3" r:id="rId3"/>
    <sheet name="data (HF)" sheetId="4" r:id="rId4"/>
  </sheets>
  <definedNames/>
  <calcPr fullCalcOnLoad="1"/>
</workbook>
</file>

<file path=xl/comments1.xml><?xml version="1.0" encoding="utf-8"?>
<comments xmlns="http://schemas.openxmlformats.org/spreadsheetml/2006/main">
  <authors>
    <author>e780</author>
    <author>Chris</author>
  </authors>
  <commentList>
    <comment ref="A13" authorId="0">
      <text>
        <r>
          <rPr>
            <sz val="8"/>
            <rFont val="Tahoma"/>
            <family val="0"/>
          </rPr>
          <t xml:space="preserve">
Please insert cruise track information where possible. 
This could be in the form of latitude / longitude data for cruise way-points, or an image of the cruise track plot. 
(Images can be embedded in the spredsheet or submitted separately as an appropriately named image file). Feel free to insert a new sheet if you need room for this.</t>
        </r>
      </text>
    </comment>
    <comment ref="A23" authorId="0">
      <text>
        <r>
          <rPr>
            <sz val="8"/>
            <rFont val="Tahoma"/>
            <family val="0"/>
          </rPr>
          <t xml:space="preserve">
Description of how values below analytical detection limit are recorded in the dataset. Possible options here might be:
Data below detection limit is excluded
A code (e.g. -1) is substituted for data below detection limit
A dummy value (e.g. 70% of the detection limit) is substituted for data below detection limit -- IF THIS, OR SIMILAR OPTIONS, IS USED PLEASE IDENTIFY THE DUMMY VALUES</t>
        </r>
      </text>
    </comment>
    <comment ref="A21" authorId="0">
      <text>
        <r>
          <rPr>
            <sz val="8"/>
            <rFont val="Tahoma"/>
            <family val="0"/>
          </rPr>
          <t xml:space="preserve">
Please identify the size segregation method used, </t>
        </r>
        <r>
          <rPr>
            <u val="single"/>
            <sz val="8"/>
            <rFont val="Tahoma"/>
            <family val="2"/>
          </rPr>
          <t>and the size fractions for which data are reported</t>
        </r>
        <r>
          <rPr>
            <sz val="8"/>
            <rFont val="Tahoma"/>
            <family val="0"/>
          </rPr>
          <t>.
Data reported for each parameter should correspond to these size fractions. If total concentrations are only available from size frationated data (i.e. not directly measured) these may also be submitted, but are not required.</t>
        </r>
      </text>
    </comment>
    <comment ref="A16" authorId="0">
      <text>
        <r>
          <rPr>
            <sz val="8"/>
            <rFont val="Tahoma"/>
            <family val="0"/>
          </rPr>
          <t xml:space="preserve">
e.g. atmospheric sampling mast, wheelhouse roof, foredeck, etc.</t>
        </r>
      </text>
    </comment>
    <comment ref="A14" authorId="1">
      <text>
        <r>
          <rPr>
            <sz val="9"/>
            <rFont val="Tahoma"/>
            <family val="0"/>
          </rPr>
          <t xml:space="preserve">
Name and/or web address of Data Centre holding other relevant (e.g. oceanographic) cruise data</t>
        </r>
      </text>
    </comment>
    <comment ref="A15" authorId="1">
      <text>
        <r>
          <rPr>
            <sz val="9"/>
            <rFont val="Tahoma"/>
            <family val="0"/>
          </rPr>
          <t xml:space="preserve">
Citation(s) for journal article(s) relevant to dataset. Please include publications with method information in 'Method_Publication'</t>
        </r>
      </text>
    </comment>
    <comment ref="A17" authorId="1">
      <text>
        <r>
          <rPr>
            <sz val="9"/>
            <rFont val="Tahoma"/>
            <family val="0"/>
          </rPr>
          <t xml:space="preserve">
Aerosol sampler type</t>
        </r>
      </text>
    </comment>
    <comment ref="A18" authorId="1">
      <text>
        <r>
          <rPr>
            <sz val="9"/>
            <rFont val="Tahoma"/>
            <family val="0"/>
          </rPr>
          <t xml:space="preserve">
Flow rate of sampler (give units)</t>
        </r>
      </text>
    </comment>
    <comment ref="A20" authorId="1">
      <text>
        <r>
          <rPr>
            <sz val="9"/>
            <rFont val="Tahoma"/>
            <family val="0"/>
          </rPr>
          <t xml:space="preserve">
Pretreatment of filters/substrates (if any), e.g. HCl wash</t>
        </r>
      </text>
    </comment>
    <comment ref="A22" authorId="1">
      <text>
        <r>
          <rPr>
            <b/>
            <sz val="9"/>
            <rFont val="Tahoma"/>
            <family val="0"/>
          </rPr>
          <t xml:space="preserve">
</t>
        </r>
        <r>
          <rPr>
            <sz val="9"/>
            <rFont val="Tahoma"/>
            <family val="2"/>
          </rPr>
          <t>Citation(s) for journal article(s) giving analytical method information, or description of method</t>
        </r>
      </text>
    </comment>
    <comment ref="A19" authorId="1">
      <text>
        <r>
          <rPr>
            <sz val="9"/>
            <rFont val="Tahoma"/>
            <family val="2"/>
          </rPr>
          <t xml:space="preserve">
Type of filter/substrate used to collect aerosol
</t>
        </r>
      </text>
    </comment>
    <comment ref="A12" authorId="1">
      <text>
        <r>
          <rPr>
            <sz val="9"/>
            <rFont val="Tahoma"/>
            <family val="2"/>
          </rPr>
          <t xml:space="preserve">
Cruise identifier e.g. AMT15</t>
        </r>
      </text>
    </comment>
    <comment ref="A9" authorId="1">
      <text>
        <r>
          <rPr>
            <sz val="9"/>
            <rFont val="Tahoma"/>
            <family val="2"/>
          </rPr>
          <t xml:space="preserve">
Name of data originator
</t>
        </r>
      </text>
    </comment>
    <comment ref="A10" authorId="1">
      <text>
        <r>
          <rPr>
            <sz val="9"/>
            <rFont val="Tahoma"/>
            <family val="2"/>
          </rPr>
          <t xml:space="preserve">
Institute, address and e-mail of data originator
</t>
        </r>
      </text>
    </comment>
  </commentList>
</comments>
</file>

<file path=xl/comments2.xml><?xml version="1.0" encoding="utf-8"?>
<comments xmlns="http://schemas.openxmlformats.org/spreadsheetml/2006/main">
  <authors>
    <author>Chris</author>
    <author>e780</author>
  </authors>
  <commentList>
    <comment ref="A9" authorId="0">
      <text>
        <r>
          <rPr>
            <sz val="9"/>
            <rFont val="Tahoma"/>
            <family val="2"/>
          </rPr>
          <t xml:space="preserve">
Name of data originator
</t>
        </r>
      </text>
    </comment>
    <comment ref="A10" authorId="0">
      <text>
        <r>
          <rPr>
            <sz val="9"/>
            <rFont val="Tahoma"/>
            <family val="2"/>
          </rPr>
          <t xml:space="preserve">
Institute, address and e-mail of data originator
</t>
        </r>
      </text>
    </comment>
    <comment ref="A12" authorId="0">
      <text>
        <r>
          <rPr>
            <sz val="9"/>
            <rFont val="Tahoma"/>
            <family val="2"/>
          </rPr>
          <t xml:space="preserve">
Cruise identifier e.g. AMT15</t>
        </r>
      </text>
    </comment>
    <comment ref="A13" authorId="1">
      <text>
        <r>
          <rPr>
            <sz val="8"/>
            <rFont val="Tahoma"/>
            <family val="0"/>
          </rPr>
          <t xml:space="preserve">
Please insert cruise track information where possible. 
This could be in the form of latitude / longitude data for cruise way-points, or an image of the cruise track plot. 
(Images can be embedded in the spredsheet or submitted separately as an appropriately named image file). Feel free to insert a new sheet if you need room for this.</t>
        </r>
      </text>
    </comment>
    <comment ref="A14" authorId="0">
      <text>
        <r>
          <rPr>
            <sz val="9"/>
            <rFont val="Tahoma"/>
            <family val="0"/>
          </rPr>
          <t xml:space="preserve">
Name and/or web address of Data Centre holding other relevant (e.g. oceanographic) cruise data</t>
        </r>
      </text>
    </comment>
    <comment ref="A15" authorId="0">
      <text>
        <r>
          <rPr>
            <sz val="9"/>
            <rFont val="Tahoma"/>
            <family val="0"/>
          </rPr>
          <t xml:space="preserve">
Citation(s) for journal article(s) relevant to dataset. Please include publications with method information in 'Method_Publication'</t>
        </r>
      </text>
    </comment>
    <comment ref="A16" authorId="1">
      <text>
        <r>
          <rPr>
            <sz val="8"/>
            <rFont val="Tahoma"/>
            <family val="0"/>
          </rPr>
          <t xml:space="preserve">
e.g. atmospheric sampling mast, wheelhouse roof, foredeck, etc.</t>
        </r>
      </text>
    </comment>
    <comment ref="A17" authorId="0">
      <text>
        <r>
          <rPr>
            <sz val="9"/>
            <rFont val="Tahoma"/>
            <family val="0"/>
          </rPr>
          <t xml:space="preserve">
Aerosol sampler type</t>
        </r>
      </text>
    </comment>
    <comment ref="A18" authorId="0">
      <text>
        <r>
          <rPr>
            <sz val="9"/>
            <rFont val="Tahoma"/>
            <family val="0"/>
          </rPr>
          <t xml:space="preserve">
Flow rate of sampler (give units)</t>
        </r>
      </text>
    </comment>
    <comment ref="A19" authorId="0">
      <text>
        <r>
          <rPr>
            <sz val="9"/>
            <rFont val="Tahoma"/>
            <family val="2"/>
          </rPr>
          <t xml:space="preserve">
Type of filter/substrate used to collect aerosol
</t>
        </r>
      </text>
    </comment>
    <comment ref="A20" authorId="0">
      <text>
        <r>
          <rPr>
            <sz val="9"/>
            <rFont val="Tahoma"/>
            <family val="0"/>
          </rPr>
          <t xml:space="preserve">
Pretreatment of filters/substrates (if any), e.g. HCl wash</t>
        </r>
      </text>
    </comment>
    <comment ref="A21" authorId="1">
      <text>
        <r>
          <rPr>
            <sz val="8"/>
            <rFont val="Tahoma"/>
            <family val="0"/>
          </rPr>
          <t xml:space="preserve">
Please identify the size segregation method used, </t>
        </r>
        <r>
          <rPr>
            <u val="single"/>
            <sz val="8"/>
            <rFont val="Tahoma"/>
            <family val="2"/>
          </rPr>
          <t>and the size fractions for which data are reported</t>
        </r>
        <r>
          <rPr>
            <sz val="8"/>
            <rFont val="Tahoma"/>
            <family val="0"/>
          </rPr>
          <t>.
Data reported for each parameter should correspond to these size fractions. If total concentrations are only available from size frationated data (i.e. not directly measured) these may also be submitted, but are not required.</t>
        </r>
      </text>
    </comment>
    <comment ref="A22" authorId="0">
      <text>
        <r>
          <rPr>
            <b/>
            <sz val="9"/>
            <rFont val="Tahoma"/>
            <family val="0"/>
          </rPr>
          <t xml:space="preserve">
</t>
        </r>
        <r>
          <rPr>
            <sz val="9"/>
            <rFont val="Tahoma"/>
            <family val="2"/>
          </rPr>
          <t>Citation(s) for journal article(s) giving analytical method information, or description of method</t>
        </r>
      </text>
    </comment>
    <comment ref="A23" authorId="1">
      <text>
        <r>
          <rPr>
            <sz val="8"/>
            <rFont val="Tahoma"/>
            <family val="0"/>
          </rPr>
          <t xml:space="preserve">
Description of how values below analytical detection limit are recorded in the dataset. Possible options here might be:
Data below detection limit is excluded
A code (e.g. -1) is substituted for data below detection limit
A dummy value (e.g. 70% of the detection limit) is substituted for data below detection limit -- IF THIS, OR SIMILAR OPTIONS, IS USED PLEASE IDENTIFY THE DUMMY VALUES</t>
        </r>
      </text>
    </comment>
  </commentList>
</comments>
</file>

<file path=xl/comments3.xml><?xml version="1.0" encoding="utf-8"?>
<comments xmlns="http://schemas.openxmlformats.org/spreadsheetml/2006/main">
  <authors>
    <author>Chris</author>
    <author>e780</author>
  </authors>
  <commentList>
    <comment ref="A9" authorId="0">
      <text>
        <r>
          <rPr>
            <sz val="9"/>
            <rFont val="Tahoma"/>
            <family val="2"/>
          </rPr>
          <t xml:space="preserve">
Name of data originator
</t>
        </r>
      </text>
    </comment>
    <comment ref="A10" authorId="0">
      <text>
        <r>
          <rPr>
            <sz val="9"/>
            <rFont val="Tahoma"/>
            <family val="2"/>
          </rPr>
          <t xml:space="preserve">
Institute, address and e-mail of data originator
</t>
        </r>
      </text>
    </comment>
    <comment ref="A12" authorId="0">
      <text>
        <r>
          <rPr>
            <sz val="9"/>
            <rFont val="Tahoma"/>
            <family val="2"/>
          </rPr>
          <t xml:space="preserve">
Cruise identifier e.g. AMT15</t>
        </r>
      </text>
    </comment>
    <comment ref="A13" authorId="1">
      <text>
        <r>
          <rPr>
            <sz val="8"/>
            <rFont val="Tahoma"/>
            <family val="0"/>
          </rPr>
          <t xml:space="preserve">
Please insert cruise track information where possible. 
This could be in the form of latitude / longitude data for cruise way-points, or an image of the cruise track plot. 
(Images can be embedded in the spredsheet or submitted separately as an appropriately named image file). Feel free to insert a new sheet if you need room for this.</t>
        </r>
      </text>
    </comment>
    <comment ref="A14" authorId="0">
      <text>
        <r>
          <rPr>
            <sz val="9"/>
            <rFont val="Tahoma"/>
            <family val="0"/>
          </rPr>
          <t xml:space="preserve">
Name and/or web address of Data Centre holding other relevant (e.g. oceanographic) cruise data</t>
        </r>
      </text>
    </comment>
    <comment ref="A15" authorId="0">
      <text>
        <r>
          <rPr>
            <sz val="9"/>
            <rFont val="Tahoma"/>
            <family val="0"/>
          </rPr>
          <t xml:space="preserve">
Citation(s) for journal article(s) relevant to dataset. Please include publications with method information in 'Method_Publication'</t>
        </r>
      </text>
    </comment>
    <comment ref="A16" authorId="1">
      <text>
        <r>
          <rPr>
            <sz val="8"/>
            <rFont val="Tahoma"/>
            <family val="0"/>
          </rPr>
          <t xml:space="preserve">
e.g. atmospheric sampling mast, wheelhouse roof, foredeck, etc.</t>
        </r>
      </text>
    </comment>
    <comment ref="A17" authorId="0">
      <text>
        <r>
          <rPr>
            <sz val="9"/>
            <rFont val="Tahoma"/>
            <family val="0"/>
          </rPr>
          <t xml:space="preserve">
Aerosol sampler type</t>
        </r>
      </text>
    </comment>
    <comment ref="A18" authorId="0">
      <text>
        <r>
          <rPr>
            <sz val="9"/>
            <rFont val="Tahoma"/>
            <family val="0"/>
          </rPr>
          <t xml:space="preserve">
Flow rate of sampler (give units)</t>
        </r>
      </text>
    </comment>
    <comment ref="A19" authorId="0">
      <text>
        <r>
          <rPr>
            <sz val="9"/>
            <rFont val="Tahoma"/>
            <family val="2"/>
          </rPr>
          <t xml:space="preserve">
Type of filter/substrate used to collect aerosol
</t>
        </r>
      </text>
    </comment>
    <comment ref="A20" authorId="0">
      <text>
        <r>
          <rPr>
            <sz val="9"/>
            <rFont val="Tahoma"/>
            <family val="0"/>
          </rPr>
          <t xml:space="preserve">
Pretreatment of filters/substrates (if any), e.g. HCl wash</t>
        </r>
      </text>
    </comment>
    <comment ref="A21" authorId="1">
      <text>
        <r>
          <rPr>
            <sz val="8"/>
            <rFont val="Tahoma"/>
            <family val="0"/>
          </rPr>
          <t xml:space="preserve">
Please identify the size segregation method used, </t>
        </r>
        <r>
          <rPr>
            <u val="single"/>
            <sz val="8"/>
            <rFont val="Tahoma"/>
            <family val="2"/>
          </rPr>
          <t>and the size fractions for which data are reported</t>
        </r>
        <r>
          <rPr>
            <sz val="8"/>
            <rFont val="Tahoma"/>
            <family val="0"/>
          </rPr>
          <t>.
Data reported for each parameter should correspond to these size fractions. If total concentrations are only available from size frationated data (i.e. not directly measured) these may also be submitted, but are not required.</t>
        </r>
      </text>
    </comment>
    <comment ref="A22" authorId="0">
      <text>
        <r>
          <rPr>
            <b/>
            <sz val="9"/>
            <rFont val="Tahoma"/>
            <family val="0"/>
          </rPr>
          <t xml:space="preserve">
</t>
        </r>
        <r>
          <rPr>
            <sz val="9"/>
            <rFont val="Tahoma"/>
            <family val="2"/>
          </rPr>
          <t>Citation(s) for journal article(s) giving analytical method information, or description of method</t>
        </r>
      </text>
    </comment>
    <comment ref="A23" authorId="1">
      <text>
        <r>
          <rPr>
            <sz val="8"/>
            <rFont val="Tahoma"/>
            <family val="0"/>
          </rPr>
          <t xml:space="preserve">
Description of how values below analytical detection limit are recorded in the dataset. Possible options here might be:
Data below detection limit is excluded
A code (e.g. -1) is substituted for data below detection limit
A dummy value (e.g. 70% of the detection limit) is substituted for data below detection limit -- IF THIS, OR SIMILAR OPTIONS, IS USED PLEASE IDENTIFY THE DUMMY VALUES</t>
        </r>
      </text>
    </comment>
  </commentList>
</comments>
</file>

<file path=xl/comments4.xml><?xml version="1.0" encoding="utf-8"?>
<comments xmlns="http://schemas.openxmlformats.org/spreadsheetml/2006/main">
  <authors>
    <author>Chris</author>
    <author>e780</author>
  </authors>
  <commentList>
    <comment ref="A9" authorId="0">
      <text>
        <r>
          <rPr>
            <sz val="9"/>
            <rFont val="Tahoma"/>
            <family val="2"/>
          </rPr>
          <t xml:space="preserve">
Name of data originator
</t>
        </r>
      </text>
    </comment>
    <comment ref="A10" authorId="0">
      <text>
        <r>
          <rPr>
            <sz val="9"/>
            <rFont val="Tahoma"/>
            <family val="2"/>
          </rPr>
          <t xml:space="preserve">
Institute, address and e-mail of data originator
</t>
        </r>
      </text>
    </comment>
    <comment ref="A12" authorId="0">
      <text>
        <r>
          <rPr>
            <sz val="9"/>
            <rFont val="Tahoma"/>
            <family val="2"/>
          </rPr>
          <t xml:space="preserve">
Cruise identifier e.g. AMT15</t>
        </r>
      </text>
    </comment>
    <comment ref="A13" authorId="1">
      <text>
        <r>
          <rPr>
            <sz val="8"/>
            <rFont val="Tahoma"/>
            <family val="0"/>
          </rPr>
          <t xml:space="preserve">
Please insert cruise track information where possible. 
This could be in the form of latitude / longitude data for cruise way-points, or an image of the cruise track plot. 
(Images can be embedded in the spredsheet or submitted separately as an appropriately named image file). Feel free to insert a new sheet if you need room for this.</t>
        </r>
      </text>
    </comment>
    <comment ref="A14" authorId="0">
      <text>
        <r>
          <rPr>
            <sz val="9"/>
            <rFont val="Tahoma"/>
            <family val="0"/>
          </rPr>
          <t xml:space="preserve">
Name and/or web address of Data Centre holding other relevant (e.g. oceanographic) cruise data</t>
        </r>
      </text>
    </comment>
    <comment ref="A15" authorId="0">
      <text>
        <r>
          <rPr>
            <sz val="9"/>
            <rFont val="Tahoma"/>
            <family val="0"/>
          </rPr>
          <t xml:space="preserve">
Citation(s) for journal article(s) relevant to dataset. Please include publications with method information in 'Method_Publication'</t>
        </r>
      </text>
    </comment>
    <comment ref="A16" authorId="1">
      <text>
        <r>
          <rPr>
            <sz val="8"/>
            <rFont val="Tahoma"/>
            <family val="0"/>
          </rPr>
          <t xml:space="preserve">
e.g. atmospheric sampling mast, wheelhouse roof, foredeck, etc.</t>
        </r>
      </text>
    </comment>
    <comment ref="A17" authorId="0">
      <text>
        <r>
          <rPr>
            <sz val="9"/>
            <rFont val="Tahoma"/>
            <family val="0"/>
          </rPr>
          <t xml:space="preserve">
Aerosol sampler type</t>
        </r>
      </text>
    </comment>
    <comment ref="A18" authorId="0">
      <text>
        <r>
          <rPr>
            <sz val="9"/>
            <rFont val="Tahoma"/>
            <family val="0"/>
          </rPr>
          <t xml:space="preserve">
Flow rate of sampler (give units)</t>
        </r>
      </text>
    </comment>
    <comment ref="A19" authorId="0">
      <text>
        <r>
          <rPr>
            <sz val="9"/>
            <rFont val="Tahoma"/>
            <family val="2"/>
          </rPr>
          <t xml:space="preserve">
Type of filter/substrate used to collect aerosol
</t>
        </r>
      </text>
    </comment>
    <comment ref="A20" authorId="0">
      <text>
        <r>
          <rPr>
            <sz val="9"/>
            <rFont val="Tahoma"/>
            <family val="0"/>
          </rPr>
          <t xml:space="preserve">
Pretreatment of filters/substrates (if any), e.g. HCl wash</t>
        </r>
      </text>
    </comment>
    <comment ref="A21" authorId="1">
      <text>
        <r>
          <rPr>
            <sz val="8"/>
            <rFont val="Tahoma"/>
            <family val="0"/>
          </rPr>
          <t xml:space="preserve">
Please identify the size segregation method used, </t>
        </r>
        <r>
          <rPr>
            <u val="single"/>
            <sz val="8"/>
            <rFont val="Tahoma"/>
            <family val="2"/>
          </rPr>
          <t>and the size fractions for which data are reported</t>
        </r>
        <r>
          <rPr>
            <sz val="8"/>
            <rFont val="Tahoma"/>
            <family val="0"/>
          </rPr>
          <t>.
Data reported for each parameter should correspond to these size fractions. If total concentrations are only available from size frationated data (i.e. not directly measured) these may also be submitted, but are not required.</t>
        </r>
      </text>
    </comment>
    <comment ref="A22" authorId="0">
      <text>
        <r>
          <rPr>
            <b/>
            <sz val="9"/>
            <rFont val="Tahoma"/>
            <family val="0"/>
          </rPr>
          <t xml:space="preserve">
</t>
        </r>
        <r>
          <rPr>
            <sz val="9"/>
            <rFont val="Tahoma"/>
            <family val="2"/>
          </rPr>
          <t>Citation(s) for journal article(s) giving analytical method information, or description of method</t>
        </r>
      </text>
    </comment>
    <comment ref="A23" authorId="1">
      <text>
        <r>
          <rPr>
            <sz val="8"/>
            <rFont val="Tahoma"/>
            <family val="0"/>
          </rPr>
          <t xml:space="preserve">
Description of how values below analytical detection limit are recorded in the dataset. Possible options here might be:
Data below detection limit is excluded
A code (e.g. -1) is substituted for data below detection limit
A dummy value (e.g. 70% of the detection limit) is substituted for data below detection limit -- IF THIS, OR SIMILAR OPTIONS, IS USED PLEASE IDENTIFY THE DUMMY VALUES</t>
        </r>
      </text>
    </comment>
  </commentList>
</comments>
</file>

<file path=xl/sharedStrings.xml><?xml version="1.0" encoding="utf-8"?>
<sst xmlns="http://schemas.openxmlformats.org/spreadsheetml/2006/main" count="729" uniqueCount="278">
  <si>
    <t>Sample</t>
  </si>
  <si>
    <t>Start_Lat</t>
  </si>
  <si>
    <t>Start_Long</t>
  </si>
  <si>
    <t>End_Lat</t>
  </si>
  <si>
    <t>End_Long</t>
  </si>
  <si>
    <t>Air_Vol</t>
  </si>
  <si>
    <t>Ship</t>
  </si>
  <si>
    <t>Data_Centre</t>
  </si>
  <si>
    <t>Cruise_ID</t>
  </si>
  <si>
    <t>Cruise_Track</t>
  </si>
  <si>
    <t>End_Time</t>
  </si>
  <si>
    <t>Start_Time</t>
  </si>
  <si>
    <t>DL_Value</t>
  </si>
  <si>
    <t>Sampler_Type</t>
  </si>
  <si>
    <t>Substrate_Type</t>
  </si>
  <si>
    <t>Size_Seg_Method</t>
  </si>
  <si>
    <t>Substrate_Pretreat</t>
  </si>
  <si>
    <t>Sampler_Flow</t>
  </si>
  <si>
    <t>Sampler_Locate</t>
  </si>
  <si>
    <t>Start_Day</t>
  </si>
  <si>
    <t>Start_Month</t>
  </si>
  <si>
    <t>Start_Year</t>
  </si>
  <si>
    <t>End_Day</t>
  </si>
  <si>
    <t>End_Month</t>
  </si>
  <si>
    <t>End_Year</t>
  </si>
  <si>
    <t>Sample Specific Information</t>
  </si>
  <si>
    <t>Data Set Information</t>
  </si>
  <si>
    <t>Method_Publication</t>
  </si>
  <si>
    <t>Data_Publication(s)</t>
  </si>
  <si>
    <t>Name</t>
  </si>
  <si>
    <t>Address</t>
  </si>
  <si>
    <t>Na_fine</t>
  </si>
  <si>
    <t>Na_fine_SD</t>
  </si>
  <si>
    <t>Na_coarse</t>
  </si>
  <si>
    <t>Na_coarse_SD</t>
  </si>
  <si>
    <t>NH4_fine</t>
  </si>
  <si>
    <t>NH4_fine_SD</t>
  </si>
  <si>
    <t>NH4_coarse</t>
  </si>
  <si>
    <t>NH4_coarse_SD</t>
  </si>
  <si>
    <t>Mg_fine</t>
  </si>
  <si>
    <t>Mg_fine_SD</t>
  </si>
  <si>
    <t>Mg_coarse</t>
  </si>
  <si>
    <t>Mg_coarse_SD</t>
  </si>
  <si>
    <t>K_fine</t>
  </si>
  <si>
    <t>K_fine_SD</t>
  </si>
  <si>
    <t>K_coarse</t>
  </si>
  <si>
    <t>K_coarse_SD</t>
  </si>
  <si>
    <t>Ca_fine</t>
  </si>
  <si>
    <t>Ca_fine_SD</t>
  </si>
  <si>
    <t>Ca_coarse</t>
  </si>
  <si>
    <t>Ca_coarse_SD</t>
  </si>
  <si>
    <t>Cl_fine</t>
  </si>
  <si>
    <t>Cl_fine_SD</t>
  </si>
  <si>
    <t>Cl_coarse</t>
  </si>
  <si>
    <t>Cl_coarse_SD</t>
  </si>
  <si>
    <t>NO3_fine</t>
  </si>
  <si>
    <t>NO3_fine_SD</t>
  </si>
  <si>
    <t>NO3_coarse</t>
  </si>
  <si>
    <t>NO3_coarse_SD</t>
  </si>
  <si>
    <t>SO4_fine</t>
  </si>
  <si>
    <t>SO4_fine_SD</t>
  </si>
  <si>
    <t>SO4_coarse</t>
  </si>
  <si>
    <t>SO4_coarse_SD</t>
  </si>
  <si>
    <t>Na_fine_QF</t>
  </si>
  <si>
    <t>Na_coarse_QF</t>
  </si>
  <si>
    <t>NH4_fine_QF</t>
  </si>
  <si>
    <t>NH4_coarse_QF</t>
  </si>
  <si>
    <t>Mg_fine_QF</t>
  </si>
  <si>
    <t>Mg_coarse_QF</t>
  </si>
  <si>
    <t>K_fine_QF</t>
  </si>
  <si>
    <t>K_coarse_QF</t>
  </si>
  <si>
    <t>Ca_fine_QF</t>
  </si>
  <si>
    <t>Ca_coarse_QF</t>
  </si>
  <si>
    <t>Cl_fine_QF</t>
  </si>
  <si>
    <t>Cl_coarse_QF</t>
  </si>
  <si>
    <t>NO3_fine_QF</t>
  </si>
  <si>
    <t>NO3_coarse_QF</t>
  </si>
  <si>
    <t>SO4_fine_QF</t>
  </si>
  <si>
    <t>SO4_coarse_QF</t>
  </si>
  <si>
    <t>British Oceanographic Data Centre (BODC)</t>
  </si>
  <si>
    <t>Wheelhouse roof</t>
  </si>
  <si>
    <t>Values given are 75% of limit of detection, SD value is omitted and flag BDL used</t>
  </si>
  <si>
    <t>~1 m3 min-1</t>
  </si>
  <si>
    <t>Whatman 41</t>
  </si>
  <si>
    <t>Graseby-Anderson-type, US EPA total suspended particulate sampler</t>
  </si>
  <si>
    <t>SolFe_fine</t>
  </si>
  <si>
    <t>SolFe_fine_SD</t>
  </si>
  <si>
    <t>SolFe_coarse</t>
  </si>
  <si>
    <t>SolFe_coarse_SD</t>
  </si>
  <si>
    <t>SolAl_fine</t>
  </si>
  <si>
    <t>SolAl_fine_SD</t>
  </si>
  <si>
    <t>SolAl_coarse</t>
  </si>
  <si>
    <t>SolAl_coarse_SD</t>
  </si>
  <si>
    <t>SolMn_fine</t>
  </si>
  <si>
    <t>SolMn_fine_SD</t>
  </si>
  <si>
    <t>SolMn_coarse</t>
  </si>
  <si>
    <t>SolMn_coarse_SD</t>
  </si>
  <si>
    <t>SolZn_fine</t>
  </si>
  <si>
    <t>SolZn_fine_SD</t>
  </si>
  <si>
    <t>SolZn_coarse</t>
  </si>
  <si>
    <t>SolZn_coarse_SD</t>
  </si>
  <si>
    <t>SolFe_fine_QF</t>
  </si>
  <si>
    <t>SolFe_coarse_QF</t>
  </si>
  <si>
    <t>SolAl_fine_QF</t>
  </si>
  <si>
    <t>SolAl_coarse_QF</t>
  </si>
  <si>
    <t>SolMn_fine_QF</t>
  </si>
  <si>
    <t>SolMn_coarse_QF</t>
  </si>
  <si>
    <t>SolZn_fine_QF</t>
  </si>
  <si>
    <t>SolZn_coarse_QF</t>
  </si>
  <si>
    <t>All substrates cleaned with 0.5M HCl (1 hour) then 0.1M HNO3 (1 hour), with copious rinsing (ultrapure water) between and after acid baths</t>
  </si>
  <si>
    <t>BDL</t>
  </si>
  <si>
    <t>NQE</t>
  </si>
  <si>
    <t>Sierra type cascade impactor, using stages 3 &amp; 4 combined to give &gt; 1µm fraction and backup filter to give &lt; 1µm fraction (Samples 1-4) OR single Whatman 41 filter (Samples 5, 7, 8)</t>
  </si>
  <si>
    <t>RV Roger Revelle</t>
  </si>
  <si>
    <t>Rev01</t>
  </si>
  <si>
    <t>Rev02</t>
  </si>
  <si>
    <t>Rev03</t>
  </si>
  <si>
    <t>Rev04</t>
  </si>
  <si>
    <t>Rev05</t>
  </si>
  <si>
    <t>Rev07</t>
  </si>
  <si>
    <t>Rev08</t>
  </si>
  <si>
    <t>Witt et al., Atmospheric trace metals over the south-west Indian Ocean: Total gaseous mercury, aerosol trace metal concentrations and lead isotope ratios, Marine Chemistry, 2010, in press</t>
  </si>
  <si>
    <t>Na_Total</t>
  </si>
  <si>
    <t>Na_Total_SD</t>
  </si>
  <si>
    <t>Na_Total_QF</t>
  </si>
  <si>
    <t>SO4_Total</t>
  </si>
  <si>
    <t>SO4_Total_SD</t>
  </si>
  <si>
    <t>SO4_Total_QF</t>
  </si>
  <si>
    <t>NO3_Total</t>
  </si>
  <si>
    <t>NO3_Total_SD</t>
  </si>
  <si>
    <t>NO3_Total_QF</t>
  </si>
  <si>
    <t>Cl_Total</t>
  </si>
  <si>
    <t>Cl_Total_SD</t>
  </si>
  <si>
    <t>Cl_Total_QF</t>
  </si>
  <si>
    <t>Ca_Total</t>
  </si>
  <si>
    <t>Ca_Total_SD</t>
  </si>
  <si>
    <t>Ca_Total_QF</t>
  </si>
  <si>
    <t>K_Total</t>
  </si>
  <si>
    <t>K_Total_SD</t>
  </si>
  <si>
    <t>K_Total_QF</t>
  </si>
  <si>
    <t>Mg_Total</t>
  </si>
  <si>
    <t>Mg_Total_SD</t>
  </si>
  <si>
    <t>Mg_Total_QF</t>
  </si>
  <si>
    <t>NH4_Total</t>
  </si>
  <si>
    <t>NH4_Total_SD</t>
  </si>
  <si>
    <t>NH4_Total_QF</t>
  </si>
  <si>
    <t>Oxalate_fine</t>
  </si>
  <si>
    <t>Oxalate_fine_SD</t>
  </si>
  <si>
    <t>Oxalate_fine_QF</t>
  </si>
  <si>
    <t>Oxalate_coarse</t>
  </si>
  <si>
    <t>Oxalate_coarse_SD</t>
  </si>
  <si>
    <t>Oxalate_coarse_QF</t>
  </si>
  <si>
    <t>Oxalate_Total</t>
  </si>
  <si>
    <t>Oxalate_Total_SD</t>
  </si>
  <si>
    <t>Oxalate_Total_QF</t>
  </si>
  <si>
    <t>BDL, NQE</t>
  </si>
  <si>
    <t>KNOX11RR</t>
  </si>
  <si>
    <t>Indian Ocean, Seychelles to Mauritius</t>
  </si>
  <si>
    <t>Melanie Witt</t>
  </si>
  <si>
    <t>Dpeartment of Earth Sciences, University of Oxford, Oxford, UK (melaniew@earth.ox.ac.uk)</t>
  </si>
  <si>
    <t>SolFe_total</t>
  </si>
  <si>
    <t>SolFe_total_SD</t>
  </si>
  <si>
    <t>SolFe_total_QF</t>
  </si>
  <si>
    <t>SolAl_total</t>
  </si>
  <si>
    <t>SolAl_total_SD</t>
  </si>
  <si>
    <t>SolAl_total_QF</t>
  </si>
  <si>
    <t>SolMn_total</t>
  </si>
  <si>
    <t>SolMn_total_SD</t>
  </si>
  <si>
    <t>SolMn_total_QF</t>
  </si>
  <si>
    <t>SolZn_total</t>
  </si>
  <si>
    <t>SolZn_total_SD</t>
  </si>
  <si>
    <t>SolZn_total_QF</t>
  </si>
  <si>
    <t>SolV_fine</t>
  </si>
  <si>
    <t>SolV_fine_SD</t>
  </si>
  <si>
    <t>SolV_fine_QF</t>
  </si>
  <si>
    <t>SolV_coarse</t>
  </si>
  <si>
    <t>SolV_coarse_SD</t>
  </si>
  <si>
    <t>SolV_coarse_QF</t>
  </si>
  <si>
    <t>SolV_total</t>
  </si>
  <si>
    <t>SolV_total_SD</t>
  </si>
  <si>
    <t>SolV_total_QF</t>
  </si>
  <si>
    <t>SolCr_fine</t>
  </si>
  <si>
    <t>SolCr_fine_SD</t>
  </si>
  <si>
    <t>SolCr_fine_QF</t>
  </si>
  <si>
    <t>SolCr_coarse</t>
  </si>
  <si>
    <t>SolCr_coarse_SD</t>
  </si>
  <si>
    <t>SolCr_coarse_QF</t>
  </si>
  <si>
    <t>SolCr_total</t>
  </si>
  <si>
    <t>SolCr_total_SD</t>
  </si>
  <si>
    <t>SolCr_total_QF</t>
  </si>
  <si>
    <t>SolCo_fine</t>
  </si>
  <si>
    <t>SolCo_fine_SD</t>
  </si>
  <si>
    <t>SolCo_fine_QF</t>
  </si>
  <si>
    <t>SolCo_coarse</t>
  </si>
  <si>
    <t>SolCo_coarse_SD</t>
  </si>
  <si>
    <t>SolCo_coarse_QF</t>
  </si>
  <si>
    <t>SolCo_total</t>
  </si>
  <si>
    <t>SolCo_total_SD</t>
  </si>
  <si>
    <t>SolCo_total_QF</t>
  </si>
  <si>
    <t>SolNi_fine</t>
  </si>
  <si>
    <t>SolNi_fine_SD</t>
  </si>
  <si>
    <t>SolNi_fine_QF</t>
  </si>
  <si>
    <t>SolNi_coarse</t>
  </si>
  <si>
    <t>SolNi_coarse_SD</t>
  </si>
  <si>
    <t>SolNi_coarse_QF</t>
  </si>
  <si>
    <t>SolNi_total</t>
  </si>
  <si>
    <t>SolNi_total_SD</t>
  </si>
  <si>
    <t>SolNi_total_QF</t>
  </si>
  <si>
    <t>SolCu_fine</t>
  </si>
  <si>
    <t>SolCu_fine_SD</t>
  </si>
  <si>
    <t>SolCu_fine_QF</t>
  </si>
  <si>
    <t>SolCu_coarse</t>
  </si>
  <si>
    <t>SolCu_coarse_SD</t>
  </si>
  <si>
    <t>SolCu_coarse_QF</t>
  </si>
  <si>
    <t>SolCu_total</t>
  </si>
  <si>
    <t>SolCu_total_SD</t>
  </si>
  <si>
    <t>SolCu_total_QF</t>
  </si>
  <si>
    <t>SolAs_fine</t>
  </si>
  <si>
    <t>SolAs_fine_SD</t>
  </si>
  <si>
    <t>SolAs_fine_QF</t>
  </si>
  <si>
    <t>SolAs_coarse</t>
  </si>
  <si>
    <t>SolAs_coarse_SD</t>
  </si>
  <si>
    <t>SolAs_coarse_QF</t>
  </si>
  <si>
    <t>SolAs_total</t>
  </si>
  <si>
    <t>SolAs_total_SD</t>
  </si>
  <si>
    <t>SolAs_total_QF</t>
  </si>
  <si>
    <t>SolSr_fine</t>
  </si>
  <si>
    <t>SolSr_fine_SD</t>
  </si>
  <si>
    <t>SolSr_fine_QF</t>
  </si>
  <si>
    <t>SolSr_coarse</t>
  </si>
  <si>
    <t>SolSr_coarse_SD</t>
  </si>
  <si>
    <t>SolSr_coarse_QF</t>
  </si>
  <si>
    <t>SolSr_total</t>
  </si>
  <si>
    <t>SolSr_total_SD</t>
  </si>
  <si>
    <t>SolSr_total_QF</t>
  </si>
  <si>
    <t>SolMo_fine</t>
  </si>
  <si>
    <t>SolMo_fine_SD</t>
  </si>
  <si>
    <t>SolMo_fine_QF</t>
  </si>
  <si>
    <t>SolMo_coarse</t>
  </si>
  <si>
    <t>SolMo_coarse_SD</t>
  </si>
  <si>
    <t>SolMo_coarse_QF</t>
  </si>
  <si>
    <t>SolMo_total</t>
  </si>
  <si>
    <t>SolMo_total_SD</t>
  </si>
  <si>
    <t>SolMo_total_QF</t>
  </si>
  <si>
    <t>SolCd_fine</t>
  </si>
  <si>
    <t>SolCd_fine_SD</t>
  </si>
  <si>
    <t>SolCd_fine_QF</t>
  </si>
  <si>
    <t>SolCd_coarse</t>
  </si>
  <si>
    <t>SolCd_coarse_SD</t>
  </si>
  <si>
    <t>SolCd_coarse_QF</t>
  </si>
  <si>
    <t>SolCd_total</t>
  </si>
  <si>
    <t>SolCd_total_SD</t>
  </si>
  <si>
    <t>SolCd_total_QF</t>
  </si>
  <si>
    <t>SolBa_fine</t>
  </si>
  <si>
    <t>SolBa_fine_SD</t>
  </si>
  <si>
    <t>SolBa_fine_QF</t>
  </si>
  <si>
    <t>SolBa_coarse</t>
  </si>
  <si>
    <t>SolBa_coarse_SD</t>
  </si>
  <si>
    <t>SolBa_coarse_QF</t>
  </si>
  <si>
    <t>SolBa_total</t>
  </si>
  <si>
    <t>SolBa_total_SD</t>
  </si>
  <si>
    <t>SolBa_total_QF</t>
  </si>
  <si>
    <t>SolPb_fine</t>
  </si>
  <si>
    <t>SolPb_fine_SD</t>
  </si>
  <si>
    <t>SolPb_fine_QF</t>
  </si>
  <si>
    <t>SolPb_coarse</t>
  </si>
  <si>
    <t>SolPb_coarse_SD</t>
  </si>
  <si>
    <t>SolPb_coarse_QF</t>
  </si>
  <si>
    <t>SolPb_total</t>
  </si>
  <si>
    <t>SolPb_total_SD</t>
  </si>
  <si>
    <t>SolPb_total_QF</t>
  </si>
  <si>
    <t>Dpeartment of Earth Sciences, University of Oxford, South Parks Rd, OX1 3AN, melaniew@earth.ox.ac.uk</t>
  </si>
  <si>
    <t>Witt et al., (2010) Atmospheric trace metals over the south-west Indian Ocean: Total gaseous mercury, aerosol trace metal concentrations and lead isotope ratios.  Marine Chemistry, 121, 2-16</t>
  </si>
  <si>
    <t>&lt;0.04</t>
  </si>
  <si>
    <t>&lt;0.9</t>
  </si>
  <si>
    <t>&lt;0.07</t>
  </si>
  <si>
    <t>&lt;0.8</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</si>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</sst>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h:mm"/>
    <numFmt numFmtId="173" formatCode="0.00000000"/>
    <numFmt numFmtId="174" formatCode="0.0000000"/>
    <numFmt numFmtId="175" formatCode="0.000000"/>
    <numFmt numFmtId="176" formatCode="[$-F400]h:mm:ss\ AM/PM"/>
    <numFmt numFmtId="177" formatCode="_-* #,##0.000_-;\-* #,##0.000_-;_-* &quot;-&quot;??_-;_-@_-"/>
  </numFmts>
  <fonts count="32">
    <font>
      <sz val="10"/>
      <name val="Arial"/>
      <family val="0"/>
    </font>
    <font>
      <sz val="8"/>
      <name val="Arial"/>
      <family val="0"/>
    </font>
    <font>
      <b/>
      <sz val="10"/>
      <name val="Arial"/>
      <family val="2"/>
    </font>
    <font>
      <sz val="8"/>
      <name val="Tahoma"/>
      <family val="0"/>
    </font>
    <font>
      <u val="single"/>
      <sz val="8"/>
      <name val="Tahoma"/>
      <family val="2"/>
    </font>
    <font>
      <sz val="9"/>
      <name val="Tahoma"/>
      <family val="0"/>
    </font>
    <font>
      <b/>
      <sz val="9"/>
      <name val="Tahoma"/>
      <family val="0"/>
    </font>
    <font>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66">
    <xf numFmtId="0" fontId="0" fillId="0" borderId="0" xfId="0" applyAlignment="1">
      <alignment/>
    </xf>
    <xf numFmtId="0" fontId="0" fillId="0" borderId="0" xfId="0" applyFont="1" applyFill="1" applyAlignment="1">
      <alignment/>
    </xf>
    <xf numFmtId="0" fontId="2" fillId="0" borderId="0" xfId="0" applyFont="1" applyFill="1" applyAlignment="1">
      <alignment/>
    </xf>
    <xf numFmtId="2" fontId="0" fillId="0" borderId="0" xfId="0" applyNumberFormat="1" applyAlignment="1">
      <alignment/>
    </xf>
    <xf numFmtId="165" fontId="0" fillId="0" borderId="0" xfId="0" applyNumberFormat="1" applyAlignment="1">
      <alignment/>
    </xf>
    <xf numFmtId="1" fontId="0" fillId="0" borderId="0" xfId="0" applyNumberFormat="1" applyAlignment="1">
      <alignment/>
    </xf>
    <xf numFmtId="0" fontId="0" fillId="0" borderId="0" xfId="0" applyFont="1" applyAlignment="1">
      <alignment/>
    </xf>
    <xf numFmtId="0" fontId="2" fillId="0" borderId="10" xfId="0" applyFont="1" applyFill="1" applyBorder="1" applyAlignment="1">
      <alignment/>
    </xf>
    <xf numFmtId="0" fontId="2" fillId="0" borderId="11" xfId="0" applyFont="1" applyFill="1"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Fill="1" applyBorder="1" applyAlignment="1">
      <alignment/>
    </xf>
    <xf numFmtId="0" fontId="0" fillId="0" borderId="0" xfId="0" applyBorder="1" applyAlignment="1">
      <alignment/>
    </xf>
    <xf numFmtId="0" fontId="2" fillId="0" borderId="12" xfId="0" applyFont="1" applyFill="1" applyBorder="1" applyAlignment="1">
      <alignment/>
    </xf>
    <xf numFmtId="165" fontId="0" fillId="0" borderId="12" xfId="0" applyNumberFormat="1" applyBorder="1" applyAlignment="1">
      <alignment/>
    </xf>
    <xf numFmtId="0" fontId="0" fillId="0" borderId="12" xfId="0" applyBorder="1" applyAlignment="1">
      <alignment/>
    </xf>
    <xf numFmtId="0" fontId="7" fillId="0" borderId="13" xfId="0" applyFont="1" applyFill="1" applyBorder="1" applyAlignment="1">
      <alignment/>
    </xf>
    <xf numFmtId="0" fontId="0" fillId="0" borderId="13" xfId="0" applyFont="1" applyBorder="1" applyAlignment="1">
      <alignment/>
    </xf>
    <xf numFmtId="0" fontId="28" fillId="0" borderId="0" xfId="0" applyFont="1" applyAlignment="1">
      <alignment horizontal="left" readingOrder="1"/>
    </xf>
    <xf numFmtId="0" fontId="29" fillId="0" borderId="0" xfId="0" applyFont="1" applyAlignment="1">
      <alignment horizontal="left" readingOrder="1"/>
    </xf>
    <xf numFmtId="0" fontId="0" fillId="0" borderId="0" xfId="0" applyFont="1" applyAlignment="1">
      <alignment horizontal="left"/>
    </xf>
    <xf numFmtId="0" fontId="0" fillId="0" borderId="0" xfId="0" applyFont="1" applyFill="1" applyBorder="1" applyAlignment="1">
      <alignment/>
    </xf>
    <xf numFmtId="0" fontId="8" fillId="0" borderId="0" xfId="0" applyFont="1" applyFill="1" applyBorder="1" applyAlignment="1">
      <alignment/>
    </xf>
    <xf numFmtId="0" fontId="0" fillId="0" borderId="0" xfId="0" applyFont="1" applyBorder="1" applyAlignment="1">
      <alignment/>
    </xf>
    <xf numFmtId="2" fontId="0" fillId="0" borderId="0" xfId="0" applyNumberFormat="1" applyBorder="1" applyAlignment="1">
      <alignment/>
    </xf>
    <xf numFmtId="172" fontId="0" fillId="0" borderId="0" xfId="0" applyNumberFormat="1" applyFont="1" applyAlignment="1">
      <alignment/>
    </xf>
    <xf numFmtId="164" fontId="0" fillId="0" borderId="0" xfId="0" applyNumberFormat="1" applyAlignment="1">
      <alignment/>
    </xf>
    <xf numFmtId="164" fontId="0" fillId="0" borderId="0" xfId="0" applyNumberFormat="1" applyFill="1" applyAlignment="1">
      <alignment/>
    </xf>
    <xf numFmtId="1" fontId="0" fillId="0" borderId="0" xfId="0" applyNumberFormat="1" applyFont="1" applyAlignment="1">
      <alignment/>
    </xf>
    <xf numFmtId="0" fontId="0" fillId="24" borderId="0" xfId="0" applyFont="1" applyFill="1" applyAlignment="1">
      <alignment/>
    </xf>
    <xf numFmtId="14" fontId="0" fillId="0" borderId="0" xfId="0" applyNumberFormat="1" applyAlignment="1">
      <alignment/>
    </xf>
    <xf numFmtId="2" fontId="0" fillId="0" borderId="0" xfId="0" applyNumberFormat="1" applyFont="1" applyAlignment="1">
      <alignment/>
    </xf>
    <xf numFmtId="2" fontId="0" fillId="0" borderId="0" xfId="57" applyNumberFormat="1">
      <alignment/>
      <protection/>
    </xf>
    <xf numFmtId="165" fontId="0" fillId="0" borderId="0" xfId="57" applyNumberFormat="1">
      <alignment/>
      <protection/>
    </xf>
    <xf numFmtId="164" fontId="0" fillId="0" borderId="0" xfId="57" applyNumberFormat="1">
      <alignment/>
      <protection/>
    </xf>
    <xf numFmtId="0" fontId="0" fillId="0" borderId="0" xfId="0" applyFont="1" applyFill="1" applyAlignment="1">
      <alignment/>
    </xf>
    <xf numFmtId="176" fontId="0" fillId="0" borderId="0" xfId="0" applyNumberFormat="1" applyFont="1" applyAlignment="1">
      <alignment/>
    </xf>
    <xf numFmtId="22" fontId="0" fillId="0" borderId="0" xfId="0" applyNumberFormat="1" applyFont="1" applyFill="1" applyBorder="1" applyAlignment="1">
      <alignment/>
    </xf>
    <xf numFmtId="164" fontId="0" fillId="0" borderId="0" xfId="57" applyNumberFormat="1" applyFont="1">
      <alignment/>
      <protection/>
    </xf>
    <xf numFmtId="2" fontId="0" fillId="0" borderId="0" xfId="57" applyNumberFormat="1" applyFont="1">
      <alignment/>
      <protection/>
    </xf>
    <xf numFmtId="165" fontId="0" fillId="0" borderId="0" xfId="57" applyNumberFormat="1" applyFont="1">
      <alignment/>
      <protection/>
    </xf>
    <xf numFmtId="165" fontId="0" fillId="0" borderId="0" xfId="0" applyNumberFormat="1" applyFont="1" applyAlignment="1">
      <alignment/>
    </xf>
    <xf numFmtId="0" fontId="0" fillId="0" borderId="0" xfId="0" applyFont="1" applyAlignment="1">
      <alignment/>
    </xf>
    <xf numFmtId="165" fontId="0" fillId="0" borderId="0" xfId="57" applyNumberFormat="1" applyFont="1">
      <alignment/>
      <protection/>
    </xf>
    <xf numFmtId="165" fontId="0" fillId="0" borderId="0" xfId="0" applyNumberFormat="1" applyFont="1" applyAlignment="1">
      <alignment/>
    </xf>
    <xf numFmtId="166" fontId="0" fillId="0" borderId="0" xfId="0" applyNumberFormat="1" applyAlignment="1">
      <alignment/>
    </xf>
    <xf numFmtId="167" fontId="0" fillId="0" borderId="0" xfId="0" applyNumberFormat="1" applyAlignment="1">
      <alignment/>
    </xf>
    <xf numFmtId="2" fontId="30" fillId="0" borderId="0" xfId="0" applyNumberFormat="1" applyFont="1" applyAlignment="1">
      <alignment/>
    </xf>
    <xf numFmtId="164" fontId="30" fillId="0" borderId="0" xfId="0" applyNumberFormat="1" applyFont="1" applyAlignment="1">
      <alignment/>
    </xf>
    <xf numFmtId="0" fontId="30" fillId="0" borderId="0" xfId="0" applyFont="1" applyAlignment="1">
      <alignment/>
    </xf>
    <xf numFmtId="164" fontId="0" fillId="0" borderId="0" xfId="0" applyNumberFormat="1" applyFont="1" applyAlignment="1">
      <alignment/>
    </xf>
    <xf numFmtId="165" fontId="30" fillId="0" borderId="0" xfId="0" applyNumberFormat="1" applyFont="1" applyAlignment="1">
      <alignment/>
    </xf>
    <xf numFmtId="165" fontId="30" fillId="0" borderId="0" xfId="57" applyNumberFormat="1" applyFont="1">
      <alignment/>
      <protection/>
    </xf>
    <xf numFmtId="2" fontId="30" fillId="0" borderId="0" xfId="57" applyNumberFormat="1" applyFont="1">
      <alignment/>
      <protection/>
    </xf>
    <xf numFmtId="1" fontId="0" fillId="0" borderId="0" xfId="57" applyNumberFormat="1" applyFont="1">
      <alignment/>
      <protection/>
    </xf>
    <xf numFmtId="2" fontId="0" fillId="0" borderId="0" xfId="0" applyNumberFormat="1" applyFont="1" applyAlignment="1">
      <alignment/>
    </xf>
    <xf numFmtId="165" fontId="0" fillId="0" borderId="0" xfId="0" applyNumberFormat="1" applyFont="1" applyBorder="1" applyAlignment="1">
      <alignment/>
    </xf>
    <xf numFmtId="1" fontId="0" fillId="0" borderId="0" xfId="0" applyNumberFormat="1" applyFont="1" applyBorder="1" applyAlignment="1">
      <alignment/>
    </xf>
    <xf numFmtId="164" fontId="0" fillId="0" borderId="0" xfId="0" applyNumberFormat="1" applyFont="1" applyFill="1" applyBorder="1" applyAlignment="1">
      <alignment/>
    </xf>
    <xf numFmtId="0" fontId="0" fillId="24" borderId="0" xfId="0" applyFill="1" applyAlignment="1">
      <alignment/>
    </xf>
    <xf numFmtId="43" fontId="0" fillId="0" borderId="0" xfId="42" applyAlignment="1">
      <alignment/>
    </xf>
    <xf numFmtId="165" fontId="0" fillId="24" borderId="0" xfId="0" applyNumberFormat="1" applyFill="1" applyAlignment="1">
      <alignment/>
    </xf>
    <xf numFmtId="1" fontId="0" fillId="0" borderId="0" xfId="0" applyNumberFormat="1" applyFont="1" applyAlignment="1">
      <alignment/>
    </xf>
    <xf numFmtId="1" fontId="0" fillId="0" borderId="0" xfId="57" applyNumberFormat="1" applyFont="1">
      <alignment/>
      <protection/>
    </xf>
    <xf numFmtId="1" fontId="0" fillId="0" borderId="0" xfId="0" applyNumberFormat="1" applyFont="1" applyFill="1" applyAlignment="1">
      <alignment/>
    </xf>
    <xf numFmtId="0" fontId="0" fillId="0" borderId="13"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tal sumary"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0</xdr:rowOff>
    </xdr:from>
    <xdr:to>
      <xdr:col>8</xdr:col>
      <xdr:colOff>428625</xdr:colOff>
      <xdr:row>5</xdr:row>
      <xdr:rowOff>95250</xdr:rowOff>
    </xdr:to>
    <xdr:sp>
      <xdr:nvSpPr>
        <xdr:cNvPr id="1" name="Text Box 60"/>
        <xdr:cNvSpPr txBox="1">
          <a:spLocks noChangeArrowheads="1"/>
        </xdr:cNvSpPr>
      </xdr:nvSpPr>
      <xdr:spPr>
        <a:xfrm>
          <a:off x="438150" y="0"/>
          <a:ext cx="8372475" cy="904875"/>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see comments in Column A of this sheet for further details of some parameters.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Explanations of each parameter name and other details can be found in the </a:t>
          </a:r>
          <a:r>
            <a:rPr lang="en-US" cap="none" sz="1000" b="1" i="0" u="none" baseline="0">
              <a:solidFill>
                <a:srgbClr val="000000"/>
              </a:solidFill>
              <a:latin typeface="Arial"/>
              <a:ea typeface="Arial"/>
              <a:cs typeface="Arial"/>
            </a:rPr>
            <a:t>paramaters</a:t>
          </a:r>
          <a:r>
            <a:rPr lang="en-US" cap="none" sz="1000" b="0" i="0" u="none" baseline="0">
              <a:solidFill>
                <a:srgbClr val="000000"/>
              </a:solidFill>
              <a:latin typeface="Arial"/>
              <a:ea typeface="Arial"/>
              <a:cs typeface="Arial"/>
            </a:rPr>
            <a:t> sheet. Units and detection limits should also be added to the </a:t>
          </a:r>
          <a:r>
            <a:rPr lang="en-US" cap="none" sz="1000" b="1" i="0" u="none" baseline="0">
              <a:solidFill>
                <a:srgbClr val="000000"/>
              </a:solidFill>
              <a:latin typeface="Arial"/>
              <a:ea typeface="Arial"/>
              <a:cs typeface="Arial"/>
            </a:rPr>
            <a:t>parameters</a:t>
          </a:r>
          <a:r>
            <a:rPr lang="en-US" cap="none" sz="1000" b="0" i="0" u="none" baseline="0">
              <a:solidFill>
                <a:srgbClr val="000000"/>
              </a:solidFill>
              <a:latin typeface="Arial"/>
              <a:ea typeface="Arial"/>
              <a:cs typeface="Arial"/>
            </a:rPr>
            <a:t> sheet in columns C and D respectivly.</a:t>
          </a:r>
        </a:p>
      </xdr:txBody>
    </xdr:sp>
    <xdr:clientData/>
  </xdr:twoCellAnchor>
  <xdr:oneCellAnchor>
    <xdr:from>
      <xdr:col>15</xdr:col>
      <xdr:colOff>1047750</xdr:colOff>
      <xdr:row>7</xdr:row>
      <xdr:rowOff>76200</xdr:rowOff>
    </xdr:from>
    <xdr:ext cx="95250" cy="219075"/>
    <xdr:sp fLocksText="0">
      <xdr:nvSpPr>
        <xdr:cNvPr id="2" name="TextBox 5"/>
        <xdr:cNvSpPr txBox="1">
          <a:spLocks noChangeArrowheads="1"/>
        </xdr:cNvSpPr>
      </xdr:nvSpPr>
      <xdr:spPr>
        <a:xfrm>
          <a:off x="16764000" y="120967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762000</xdr:colOff>
      <xdr:row>6</xdr:row>
      <xdr:rowOff>47625</xdr:rowOff>
    </xdr:from>
    <xdr:to>
      <xdr:col>16</xdr:col>
      <xdr:colOff>628650</xdr:colOff>
      <xdr:row>16</xdr:row>
      <xdr:rowOff>104775</xdr:rowOff>
    </xdr:to>
    <xdr:sp>
      <xdr:nvSpPr>
        <xdr:cNvPr id="3" name="Text Box 60"/>
        <xdr:cNvSpPr txBox="1">
          <a:spLocks noChangeArrowheads="1"/>
        </xdr:cNvSpPr>
      </xdr:nvSpPr>
      <xdr:spPr>
        <a:xfrm>
          <a:off x="11239500" y="1019175"/>
          <a:ext cx="6153150" cy="1676400"/>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Qualtity Flag Codes: </a:t>
          </a:r>
          <a:r>
            <a:rPr lang="en-US" cap="none" sz="1000" b="0" i="0" u="none" baseline="0">
              <a:solidFill>
                <a:srgbClr val="000000"/>
              </a:solidFill>
              <a:latin typeface="Arial"/>
              <a:ea typeface="Arial"/>
              <a:cs typeface="Arial"/>
            </a:rPr>
            <a:t>Please use the following codes in the Quality Flag columns to indicate any data quality concerns including any values substituted for cases below the detection limit. </a:t>
          </a:r>
          <a:r>
            <a:rPr lang="en-US" cap="none" sz="1000" b="0" i="0" u="none" baseline="0">
              <a:solidFill>
                <a:srgbClr val="000000"/>
              </a:solidFill>
              <a:latin typeface="Arial"/>
              <a:ea typeface="Arial"/>
              <a:cs typeface="Arial"/>
            </a:rPr>
            <a:t>You may use other codes, if you wish, but please define them in the spreadsheet.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BDL - below detection limit (include description of how these values are dealt with in cell C23</a:t>
          </a:r>
          <a:r>
            <a:rPr lang="en-US" cap="none" sz="1000" b="1" i="0" u="none" baseline="0">
              <a:solidFill>
                <a:srgbClr val="000000"/>
              </a:solidFill>
              <a:latin typeface="Arial"/>
              <a:ea typeface="Arial"/>
              <a:cs typeface="Arial"/>
            </a:rPr>
            <a:t>, DATA </a:t>
          </a:r>
          <a:r>
            <a:rPr lang="en-US" cap="none" sz="1000" b="0" i="0" u="none" baseline="0">
              <a:solidFill>
                <a:srgbClr val="000000"/>
              </a:solidFill>
              <a:latin typeface="Arial"/>
              <a:ea typeface="Arial"/>
              <a:cs typeface="Arial"/>
            </a:rPr>
            <a:t>sheet)
</a:t>
          </a:r>
          <a:r>
            <a:rPr lang="en-US" cap="none" sz="1000" b="0" i="0" u="none" baseline="0">
              <a:solidFill>
                <a:srgbClr val="000000"/>
              </a:solidFill>
              <a:latin typeface="Arial"/>
              <a:ea typeface="Arial"/>
              <a:cs typeface="Arial"/>
            </a:rPr>
            <a:t> ADL - concentration in excess of value
</a:t>
          </a:r>
          <a:r>
            <a:rPr lang="en-US" cap="none" sz="1000" b="0" i="0" u="none" baseline="0">
              <a:solidFill>
                <a:srgbClr val="000000"/>
              </a:solidFill>
              <a:latin typeface="Arial"/>
              <a:ea typeface="Arial"/>
              <a:cs typeface="Arial"/>
            </a:rPr>
            <a:t> C - contamination suspected
</a:t>
          </a:r>
          <a:r>
            <a:rPr lang="en-US" cap="none" sz="1000" b="0" i="0" u="none" baseline="0">
              <a:solidFill>
                <a:srgbClr val="000000"/>
              </a:solidFill>
              <a:latin typeface="Arial"/>
              <a:ea typeface="Arial"/>
              <a:cs typeface="Arial"/>
            </a:rPr>
            <a:t> FDV - Filters damaged, value</a:t>
          </a:r>
          <a:r>
            <a:rPr lang="en-US" cap="none" sz="1000" b="0" i="0" u="none" baseline="0">
              <a:solidFill>
                <a:srgbClr val="000000"/>
              </a:solidFill>
              <a:latin typeface="Arial"/>
              <a:ea typeface="Arial"/>
              <a:cs typeface="Arial"/>
            </a:rPr>
            <a:t> considered 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FDI - </a:t>
          </a:r>
          <a:r>
            <a:rPr lang="en-US" cap="none" sz="1000" b="0" i="0" u="none" baseline="0">
              <a:solidFill>
                <a:srgbClr val="000000"/>
              </a:solidFill>
              <a:latin typeface="Arial"/>
              <a:ea typeface="Arial"/>
              <a:cs typeface="Arial"/>
            </a:rPr>
            <a:t>Filters damaged,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a:t>
          </a:r>
          <a:r>
            <a:rPr lang="en-US" cap="none" sz="1000" b="0" i="0" u="none" baseline="0">
              <a:solidFill>
                <a:srgbClr val="000000"/>
              </a:solidFill>
              <a:latin typeface="Arial"/>
              <a:ea typeface="Arial"/>
              <a:cs typeface="Arial"/>
            </a:rPr>
            <a:t> considered invalid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NQE - Non-quantitative extraction from filter substrate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0</xdr:rowOff>
    </xdr:from>
    <xdr:to>
      <xdr:col>8</xdr:col>
      <xdr:colOff>428625</xdr:colOff>
      <xdr:row>5</xdr:row>
      <xdr:rowOff>95250</xdr:rowOff>
    </xdr:to>
    <xdr:sp>
      <xdr:nvSpPr>
        <xdr:cNvPr id="1" name="Text Box 60"/>
        <xdr:cNvSpPr txBox="1">
          <a:spLocks noChangeArrowheads="1"/>
        </xdr:cNvSpPr>
      </xdr:nvSpPr>
      <xdr:spPr>
        <a:xfrm>
          <a:off x="438150" y="0"/>
          <a:ext cx="8372475" cy="904875"/>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see comments in Column A of this sheet for further details of some parameters.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Explanations of each parameter name and other details can be found in the </a:t>
          </a:r>
          <a:r>
            <a:rPr lang="en-US" cap="none" sz="1000" b="1" i="0" u="none" baseline="0">
              <a:solidFill>
                <a:srgbClr val="000000"/>
              </a:solidFill>
              <a:latin typeface="Arial"/>
              <a:ea typeface="Arial"/>
              <a:cs typeface="Arial"/>
            </a:rPr>
            <a:t>paramaters</a:t>
          </a:r>
          <a:r>
            <a:rPr lang="en-US" cap="none" sz="1000" b="0" i="0" u="none" baseline="0">
              <a:solidFill>
                <a:srgbClr val="000000"/>
              </a:solidFill>
              <a:latin typeface="Arial"/>
              <a:ea typeface="Arial"/>
              <a:cs typeface="Arial"/>
            </a:rPr>
            <a:t> sheet. Units and detection limits should also be added to the </a:t>
          </a:r>
          <a:r>
            <a:rPr lang="en-US" cap="none" sz="1000" b="1" i="0" u="none" baseline="0">
              <a:solidFill>
                <a:srgbClr val="000000"/>
              </a:solidFill>
              <a:latin typeface="Arial"/>
              <a:ea typeface="Arial"/>
              <a:cs typeface="Arial"/>
            </a:rPr>
            <a:t>parameters</a:t>
          </a:r>
          <a:r>
            <a:rPr lang="en-US" cap="none" sz="1000" b="0" i="0" u="none" baseline="0">
              <a:solidFill>
                <a:srgbClr val="000000"/>
              </a:solidFill>
              <a:latin typeface="Arial"/>
              <a:ea typeface="Arial"/>
              <a:cs typeface="Arial"/>
            </a:rPr>
            <a:t> sheet in columns C and D respectivly.</a:t>
          </a:r>
        </a:p>
      </xdr:txBody>
    </xdr:sp>
    <xdr:clientData/>
  </xdr:twoCellAnchor>
  <xdr:oneCellAnchor>
    <xdr:from>
      <xdr:col>15</xdr:col>
      <xdr:colOff>1047750</xdr:colOff>
      <xdr:row>7</xdr:row>
      <xdr:rowOff>76200</xdr:rowOff>
    </xdr:from>
    <xdr:ext cx="95250" cy="219075"/>
    <xdr:sp fLocksText="0">
      <xdr:nvSpPr>
        <xdr:cNvPr id="2" name="TextBox 3"/>
        <xdr:cNvSpPr txBox="1">
          <a:spLocks noChangeArrowheads="1"/>
        </xdr:cNvSpPr>
      </xdr:nvSpPr>
      <xdr:spPr>
        <a:xfrm>
          <a:off x="16764000" y="120967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333375</xdr:colOff>
      <xdr:row>0</xdr:row>
      <xdr:rowOff>38100</xdr:rowOff>
    </xdr:from>
    <xdr:to>
      <xdr:col>21</xdr:col>
      <xdr:colOff>200025</xdr:colOff>
      <xdr:row>10</xdr:row>
      <xdr:rowOff>95250</xdr:rowOff>
    </xdr:to>
    <xdr:sp>
      <xdr:nvSpPr>
        <xdr:cNvPr id="3" name="Text Box 60"/>
        <xdr:cNvSpPr txBox="1">
          <a:spLocks noChangeArrowheads="1"/>
        </xdr:cNvSpPr>
      </xdr:nvSpPr>
      <xdr:spPr>
        <a:xfrm>
          <a:off x="16049625" y="38100"/>
          <a:ext cx="6153150" cy="1676400"/>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Qualtity Flag Codes: </a:t>
          </a:r>
          <a:r>
            <a:rPr lang="en-US" cap="none" sz="1000" b="0" i="0" u="none" baseline="0">
              <a:solidFill>
                <a:srgbClr val="000000"/>
              </a:solidFill>
              <a:latin typeface="Arial"/>
              <a:ea typeface="Arial"/>
              <a:cs typeface="Arial"/>
            </a:rPr>
            <a:t>Please use the following codes in the Quality Flag columns to indicate any data quality concerns including any values substituted for cases below the detection limit. </a:t>
          </a:r>
          <a:r>
            <a:rPr lang="en-US" cap="none" sz="1000" b="0" i="0" u="none" baseline="0">
              <a:solidFill>
                <a:srgbClr val="000000"/>
              </a:solidFill>
              <a:latin typeface="Arial"/>
              <a:ea typeface="Arial"/>
              <a:cs typeface="Arial"/>
            </a:rPr>
            <a:t>You may use other codes, if you wish, but please define them in the spreadsheet.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BDL - below detection limit (include description of how these values are dealt with in cell C23</a:t>
          </a:r>
          <a:r>
            <a:rPr lang="en-US" cap="none" sz="1000" b="1" i="0" u="none" baseline="0">
              <a:solidFill>
                <a:srgbClr val="000000"/>
              </a:solidFill>
              <a:latin typeface="Arial"/>
              <a:ea typeface="Arial"/>
              <a:cs typeface="Arial"/>
            </a:rPr>
            <a:t>, DATA </a:t>
          </a:r>
          <a:r>
            <a:rPr lang="en-US" cap="none" sz="1000" b="0" i="0" u="none" baseline="0">
              <a:solidFill>
                <a:srgbClr val="000000"/>
              </a:solidFill>
              <a:latin typeface="Arial"/>
              <a:ea typeface="Arial"/>
              <a:cs typeface="Arial"/>
            </a:rPr>
            <a:t>sheet)
</a:t>
          </a:r>
          <a:r>
            <a:rPr lang="en-US" cap="none" sz="1000" b="0" i="0" u="none" baseline="0">
              <a:solidFill>
                <a:srgbClr val="000000"/>
              </a:solidFill>
              <a:latin typeface="Arial"/>
              <a:ea typeface="Arial"/>
              <a:cs typeface="Arial"/>
            </a:rPr>
            <a:t> ADL - concentration in excess of value
</a:t>
          </a:r>
          <a:r>
            <a:rPr lang="en-US" cap="none" sz="1000" b="0" i="0" u="none" baseline="0">
              <a:solidFill>
                <a:srgbClr val="000000"/>
              </a:solidFill>
              <a:latin typeface="Arial"/>
              <a:ea typeface="Arial"/>
              <a:cs typeface="Arial"/>
            </a:rPr>
            <a:t> C - contamination suspected
</a:t>
          </a:r>
          <a:r>
            <a:rPr lang="en-US" cap="none" sz="1000" b="0" i="0" u="none" baseline="0">
              <a:solidFill>
                <a:srgbClr val="000000"/>
              </a:solidFill>
              <a:latin typeface="Arial"/>
              <a:ea typeface="Arial"/>
              <a:cs typeface="Arial"/>
            </a:rPr>
            <a:t> FDV - Filters damaged, value</a:t>
          </a:r>
          <a:r>
            <a:rPr lang="en-US" cap="none" sz="1000" b="0" i="0" u="none" baseline="0">
              <a:solidFill>
                <a:srgbClr val="000000"/>
              </a:solidFill>
              <a:latin typeface="Arial"/>
              <a:ea typeface="Arial"/>
              <a:cs typeface="Arial"/>
            </a:rPr>
            <a:t> considered 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FDI - </a:t>
          </a:r>
          <a:r>
            <a:rPr lang="en-US" cap="none" sz="1000" b="0" i="0" u="none" baseline="0">
              <a:solidFill>
                <a:srgbClr val="000000"/>
              </a:solidFill>
              <a:latin typeface="Arial"/>
              <a:ea typeface="Arial"/>
              <a:cs typeface="Arial"/>
            </a:rPr>
            <a:t>Filters damaged,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a:t>
          </a:r>
          <a:r>
            <a:rPr lang="en-US" cap="none" sz="1000" b="0" i="0" u="none" baseline="0">
              <a:solidFill>
                <a:srgbClr val="000000"/>
              </a:solidFill>
              <a:latin typeface="Arial"/>
              <a:ea typeface="Arial"/>
              <a:cs typeface="Arial"/>
            </a:rPr>
            <a:t> considered invalid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0</xdr:rowOff>
    </xdr:from>
    <xdr:to>
      <xdr:col>8</xdr:col>
      <xdr:colOff>428625</xdr:colOff>
      <xdr:row>5</xdr:row>
      <xdr:rowOff>95250</xdr:rowOff>
    </xdr:to>
    <xdr:sp>
      <xdr:nvSpPr>
        <xdr:cNvPr id="1" name="Text Box 60"/>
        <xdr:cNvSpPr txBox="1">
          <a:spLocks noChangeArrowheads="1"/>
        </xdr:cNvSpPr>
      </xdr:nvSpPr>
      <xdr:spPr>
        <a:xfrm>
          <a:off x="438150" y="0"/>
          <a:ext cx="8372475" cy="904875"/>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see comments in Column A of this sheet for further details of some parameters.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Explanations of each parameter name and other details can be found in the </a:t>
          </a:r>
          <a:r>
            <a:rPr lang="en-US" cap="none" sz="1000" b="1" i="0" u="none" baseline="0">
              <a:solidFill>
                <a:srgbClr val="000000"/>
              </a:solidFill>
              <a:latin typeface="Arial"/>
              <a:ea typeface="Arial"/>
              <a:cs typeface="Arial"/>
            </a:rPr>
            <a:t>paramaters</a:t>
          </a:r>
          <a:r>
            <a:rPr lang="en-US" cap="none" sz="1000" b="0" i="0" u="none" baseline="0">
              <a:solidFill>
                <a:srgbClr val="000000"/>
              </a:solidFill>
              <a:latin typeface="Arial"/>
              <a:ea typeface="Arial"/>
              <a:cs typeface="Arial"/>
            </a:rPr>
            <a:t> sheet. Units and detection limits should also be added to the </a:t>
          </a:r>
          <a:r>
            <a:rPr lang="en-US" cap="none" sz="1000" b="1" i="0" u="none" baseline="0">
              <a:solidFill>
                <a:srgbClr val="000000"/>
              </a:solidFill>
              <a:latin typeface="Arial"/>
              <a:ea typeface="Arial"/>
              <a:cs typeface="Arial"/>
            </a:rPr>
            <a:t>parameters</a:t>
          </a:r>
          <a:r>
            <a:rPr lang="en-US" cap="none" sz="1000" b="0" i="0" u="none" baseline="0">
              <a:solidFill>
                <a:srgbClr val="000000"/>
              </a:solidFill>
              <a:latin typeface="Arial"/>
              <a:ea typeface="Arial"/>
              <a:cs typeface="Arial"/>
            </a:rPr>
            <a:t> sheet in columns C and D respectivly.</a:t>
          </a:r>
        </a:p>
      </xdr:txBody>
    </xdr:sp>
    <xdr:clientData/>
  </xdr:twoCellAnchor>
  <xdr:oneCellAnchor>
    <xdr:from>
      <xdr:col>15</xdr:col>
      <xdr:colOff>1047750</xdr:colOff>
      <xdr:row>7</xdr:row>
      <xdr:rowOff>76200</xdr:rowOff>
    </xdr:from>
    <xdr:ext cx="95250" cy="219075"/>
    <xdr:sp fLocksText="0">
      <xdr:nvSpPr>
        <xdr:cNvPr id="2" name="TextBox 3"/>
        <xdr:cNvSpPr txBox="1">
          <a:spLocks noChangeArrowheads="1"/>
        </xdr:cNvSpPr>
      </xdr:nvSpPr>
      <xdr:spPr>
        <a:xfrm>
          <a:off x="16764000" y="120967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333375</xdr:colOff>
      <xdr:row>0</xdr:row>
      <xdr:rowOff>38100</xdr:rowOff>
    </xdr:from>
    <xdr:to>
      <xdr:col>21</xdr:col>
      <xdr:colOff>200025</xdr:colOff>
      <xdr:row>10</xdr:row>
      <xdr:rowOff>95250</xdr:rowOff>
    </xdr:to>
    <xdr:sp>
      <xdr:nvSpPr>
        <xdr:cNvPr id="3" name="Text Box 60"/>
        <xdr:cNvSpPr txBox="1">
          <a:spLocks noChangeArrowheads="1"/>
        </xdr:cNvSpPr>
      </xdr:nvSpPr>
      <xdr:spPr>
        <a:xfrm>
          <a:off x="16049625" y="38100"/>
          <a:ext cx="6153150" cy="1676400"/>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Qualtity Flag Codes: </a:t>
          </a:r>
          <a:r>
            <a:rPr lang="en-US" cap="none" sz="1000" b="0" i="0" u="none" baseline="0">
              <a:solidFill>
                <a:srgbClr val="000000"/>
              </a:solidFill>
              <a:latin typeface="Arial"/>
              <a:ea typeface="Arial"/>
              <a:cs typeface="Arial"/>
            </a:rPr>
            <a:t>Please use the following codes in the Quality Flag columns to indicate any data quality concerns including any values substituted for cases below the detection limit. </a:t>
          </a:r>
          <a:r>
            <a:rPr lang="en-US" cap="none" sz="1000" b="0" i="0" u="none" baseline="0">
              <a:solidFill>
                <a:srgbClr val="000000"/>
              </a:solidFill>
              <a:latin typeface="Arial"/>
              <a:ea typeface="Arial"/>
              <a:cs typeface="Arial"/>
            </a:rPr>
            <a:t>You may use other codes, if you wish, but please define them in the spreadsheet.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BDL - below detection limit (include description of how these values are dealt with in cell C23</a:t>
          </a:r>
          <a:r>
            <a:rPr lang="en-US" cap="none" sz="1000" b="1" i="0" u="none" baseline="0">
              <a:solidFill>
                <a:srgbClr val="000000"/>
              </a:solidFill>
              <a:latin typeface="Arial"/>
              <a:ea typeface="Arial"/>
              <a:cs typeface="Arial"/>
            </a:rPr>
            <a:t>, DATA </a:t>
          </a:r>
          <a:r>
            <a:rPr lang="en-US" cap="none" sz="1000" b="0" i="0" u="none" baseline="0">
              <a:solidFill>
                <a:srgbClr val="000000"/>
              </a:solidFill>
              <a:latin typeface="Arial"/>
              <a:ea typeface="Arial"/>
              <a:cs typeface="Arial"/>
            </a:rPr>
            <a:t>sheet)
</a:t>
          </a:r>
          <a:r>
            <a:rPr lang="en-US" cap="none" sz="1000" b="0" i="0" u="none" baseline="0">
              <a:solidFill>
                <a:srgbClr val="000000"/>
              </a:solidFill>
              <a:latin typeface="Arial"/>
              <a:ea typeface="Arial"/>
              <a:cs typeface="Arial"/>
            </a:rPr>
            <a:t> ADL - concentration in excess of value
</a:t>
          </a:r>
          <a:r>
            <a:rPr lang="en-US" cap="none" sz="1000" b="0" i="0" u="none" baseline="0">
              <a:solidFill>
                <a:srgbClr val="000000"/>
              </a:solidFill>
              <a:latin typeface="Arial"/>
              <a:ea typeface="Arial"/>
              <a:cs typeface="Arial"/>
            </a:rPr>
            <a:t> C - contamination suspected
</a:t>
          </a:r>
          <a:r>
            <a:rPr lang="en-US" cap="none" sz="1000" b="0" i="0" u="none" baseline="0">
              <a:solidFill>
                <a:srgbClr val="000000"/>
              </a:solidFill>
              <a:latin typeface="Arial"/>
              <a:ea typeface="Arial"/>
              <a:cs typeface="Arial"/>
            </a:rPr>
            <a:t> FDV - Filters damaged, value</a:t>
          </a:r>
          <a:r>
            <a:rPr lang="en-US" cap="none" sz="1000" b="0" i="0" u="none" baseline="0">
              <a:solidFill>
                <a:srgbClr val="000000"/>
              </a:solidFill>
              <a:latin typeface="Arial"/>
              <a:ea typeface="Arial"/>
              <a:cs typeface="Arial"/>
            </a:rPr>
            <a:t> considered 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FDI - </a:t>
          </a:r>
          <a:r>
            <a:rPr lang="en-US" cap="none" sz="1000" b="0" i="0" u="none" baseline="0">
              <a:solidFill>
                <a:srgbClr val="000000"/>
              </a:solidFill>
              <a:latin typeface="Arial"/>
              <a:ea typeface="Arial"/>
              <a:cs typeface="Arial"/>
            </a:rPr>
            <a:t>Filters damaged,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a:t>
          </a:r>
          <a:r>
            <a:rPr lang="en-US" cap="none" sz="1000" b="0" i="0" u="none" baseline="0">
              <a:solidFill>
                <a:srgbClr val="000000"/>
              </a:solidFill>
              <a:latin typeface="Arial"/>
              <a:ea typeface="Arial"/>
              <a:cs typeface="Arial"/>
            </a:rPr>
            <a:t> considered invalid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0</xdr:rowOff>
    </xdr:from>
    <xdr:to>
      <xdr:col>8</xdr:col>
      <xdr:colOff>428625</xdr:colOff>
      <xdr:row>5</xdr:row>
      <xdr:rowOff>95250</xdr:rowOff>
    </xdr:to>
    <xdr:sp>
      <xdr:nvSpPr>
        <xdr:cNvPr id="1" name="Text Box 60"/>
        <xdr:cNvSpPr txBox="1">
          <a:spLocks noChangeArrowheads="1"/>
        </xdr:cNvSpPr>
      </xdr:nvSpPr>
      <xdr:spPr>
        <a:xfrm>
          <a:off x="438150" y="0"/>
          <a:ext cx="8372475" cy="904875"/>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see comments in Column A of this sheet for further details of some parameters.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Explanations of each parameter name and other details can be found in the </a:t>
          </a:r>
          <a:r>
            <a:rPr lang="en-US" cap="none" sz="1000" b="1" i="0" u="none" baseline="0">
              <a:solidFill>
                <a:srgbClr val="000000"/>
              </a:solidFill>
              <a:latin typeface="Arial"/>
              <a:ea typeface="Arial"/>
              <a:cs typeface="Arial"/>
            </a:rPr>
            <a:t>paramaters</a:t>
          </a:r>
          <a:r>
            <a:rPr lang="en-US" cap="none" sz="1000" b="0" i="0" u="none" baseline="0">
              <a:solidFill>
                <a:srgbClr val="000000"/>
              </a:solidFill>
              <a:latin typeface="Arial"/>
              <a:ea typeface="Arial"/>
              <a:cs typeface="Arial"/>
            </a:rPr>
            <a:t> sheet. Units and detection limits should also be added to the </a:t>
          </a:r>
          <a:r>
            <a:rPr lang="en-US" cap="none" sz="1000" b="1" i="0" u="none" baseline="0">
              <a:solidFill>
                <a:srgbClr val="000000"/>
              </a:solidFill>
              <a:latin typeface="Arial"/>
              <a:ea typeface="Arial"/>
              <a:cs typeface="Arial"/>
            </a:rPr>
            <a:t>parameters</a:t>
          </a:r>
          <a:r>
            <a:rPr lang="en-US" cap="none" sz="1000" b="0" i="0" u="none" baseline="0">
              <a:solidFill>
                <a:srgbClr val="000000"/>
              </a:solidFill>
              <a:latin typeface="Arial"/>
              <a:ea typeface="Arial"/>
              <a:cs typeface="Arial"/>
            </a:rPr>
            <a:t> sheet in columns C and D respectivly.</a:t>
          </a:r>
        </a:p>
      </xdr:txBody>
    </xdr:sp>
    <xdr:clientData/>
  </xdr:twoCellAnchor>
  <xdr:oneCellAnchor>
    <xdr:from>
      <xdr:col>15</xdr:col>
      <xdr:colOff>1047750</xdr:colOff>
      <xdr:row>7</xdr:row>
      <xdr:rowOff>76200</xdr:rowOff>
    </xdr:from>
    <xdr:ext cx="95250" cy="219075"/>
    <xdr:sp fLocksText="0">
      <xdr:nvSpPr>
        <xdr:cNvPr id="2" name="TextBox 3"/>
        <xdr:cNvSpPr txBox="1">
          <a:spLocks noChangeArrowheads="1"/>
        </xdr:cNvSpPr>
      </xdr:nvSpPr>
      <xdr:spPr>
        <a:xfrm>
          <a:off x="16764000" y="120967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333375</xdr:colOff>
      <xdr:row>0</xdr:row>
      <xdr:rowOff>38100</xdr:rowOff>
    </xdr:from>
    <xdr:to>
      <xdr:col>21</xdr:col>
      <xdr:colOff>200025</xdr:colOff>
      <xdr:row>10</xdr:row>
      <xdr:rowOff>95250</xdr:rowOff>
    </xdr:to>
    <xdr:sp>
      <xdr:nvSpPr>
        <xdr:cNvPr id="3" name="Text Box 60"/>
        <xdr:cNvSpPr txBox="1">
          <a:spLocks noChangeArrowheads="1"/>
        </xdr:cNvSpPr>
      </xdr:nvSpPr>
      <xdr:spPr>
        <a:xfrm>
          <a:off x="16049625" y="38100"/>
          <a:ext cx="6153150" cy="1676400"/>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Qualtity Flag Codes: </a:t>
          </a:r>
          <a:r>
            <a:rPr lang="en-US" cap="none" sz="1000" b="0" i="0" u="none" baseline="0">
              <a:solidFill>
                <a:srgbClr val="000000"/>
              </a:solidFill>
              <a:latin typeface="Arial"/>
              <a:ea typeface="Arial"/>
              <a:cs typeface="Arial"/>
            </a:rPr>
            <a:t>Please use the following codes in the Quality Flag columns to indicate any data quality concerns including any values substituted for cases below the detection limit. </a:t>
          </a:r>
          <a:r>
            <a:rPr lang="en-US" cap="none" sz="1000" b="0" i="0" u="none" baseline="0">
              <a:solidFill>
                <a:srgbClr val="000000"/>
              </a:solidFill>
              <a:latin typeface="Arial"/>
              <a:ea typeface="Arial"/>
              <a:cs typeface="Arial"/>
            </a:rPr>
            <a:t>You may use other codes, if you wish, but please define them in the spreadsheet.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BDL - below detection limit (include description of how these values are dealt with in cell C23</a:t>
          </a:r>
          <a:r>
            <a:rPr lang="en-US" cap="none" sz="1000" b="1" i="0" u="none" baseline="0">
              <a:solidFill>
                <a:srgbClr val="000000"/>
              </a:solidFill>
              <a:latin typeface="Arial"/>
              <a:ea typeface="Arial"/>
              <a:cs typeface="Arial"/>
            </a:rPr>
            <a:t>, DATA </a:t>
          </a:r>
          <a:r>
            <a:rPr lang="en-US" cap="none" sz="1000" b="0" i="0" u="none" baseline="0">
              <a:solidFill>
                <a:srgbClr val="000000"/>
              </a:solidFill>
              <a:latin typeface="Arial"/>
              <a:ea typeface="Arial"/>
              <a:cs typeface="Arial"/>
            </a:rPr>
            <a:t>sheet)
</a:t>
          </a:r>
          <a:r>
            <a:rPr lang="en-US" cap="none" sz="1000" b="0" i="0" u="none" baseline="0">
              <a:solidFill>
                <a:srgbClr val="000000"/>
              </a:solidFill>
              <a:latin typeface="Arial"/>
              <a:ea typeface="Arial"/>
              <a:cs typeface="Arial"/>
            </a:rPr>
            <a:t> ADL - concentration in excess of value
</a:t>
          </a:r>
          <a:r>
            <a:rPr lang="en-US" cap="none" sz="1000" b="0" i="0" u="none" baseline="0">
              <a:solidFill>
                <a:srgbClr val="000000"/>
              </a:solidFill>
              <a:latin typeface="Arial"/>
              <a:ea typeface="Arial"/>
              <a:cs typeface="Arial"/>
            </a:rPr>
            <a:t> C - contamination suspected
</a:t>
          </a:r>
          <a:r>
            <a:rPr lang="en-US" cap="none" sz="1000" b="0" i="0" u="none" baseline="0">
              <a:solidFill>
                <a:srgbClr val="000000"/>
              </a:solidFill>
              <a:latin typeface="Arial"/>
              <a:ea typeface="Arial"/>
              <a:cs typeface="Arial"/>
            </a:rPr>
            <a:t> FDV - Filters damaged, value</a:t>
          </a:r>
          <a:r>
            <a:rPr lang="en-US" cap="none" sz="1000" b="0" i="0" u="none" baseline="0">
              <a:solidFill>
                <a:srgbClr val="000000"/>
              </a:solidFill>
              <a:latin typeface="Arial"/>
              <a:ea typeface="Arial"/>
              <a:cs typeface="Arial"/>
            </a:rPr>
            <a:t> considered 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FDI - </a:t>
          </a:r>
          <a:r>
            <a:rPr lang="en-US" cap="none" sz="1000" b="0" i="0" u="none" baseline="0">
              <a:solidFill>
                <a:srgbClr val="000000"/>
              </a:solidFill>
              <a:latin typeface="Arial"/>
              <a:ea typeface="Arial"/>
              <a:cs typeface="Arial"/>
            </a:rPr>
            <a:t>Filters damaged,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a:t>
          </a:r>
          <a:r>
            <a:rPr lang="en-US" cap="none" sz="1000" b="0" i="0" u="none" baseline="0">
              <a:solidFill>
                <a:srgbClr val="000000"/>
              </a:solidFill>
              <a:latin typeface="Arial"/>
              <a:ea typeface="Arial"/>
              <a:cs typeface="Arial"/>
            </a:rPr>
            <a:t> considered invalid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DR54"/>
  <sheetViews>
    <sheetView zoomScale="80" zoomScaleNormal="80" zoomScalePageLayoutView="0" workbookViewId="0" topLeftCell="A1">
      <selection activeCell="A28" sqref="A28"/>
    </sheetView>
  </sheetViews>
  <sheetFormatPr defaultColWidth="9.140625" defaultRowHeight="12.75"/>
  <cols>
    <col min="1" max="1" width="15.7109375" style="15" customWidth="1"/>
    <col min="2" max="2" width="15.7109375" style="9" customWidth="1"/>
    <col min="3" max="3" width="15.7109375" style="12" customWidth="1"/>
    <col min="4" max="4" width="15.7109375" style="10" customWidth="1"/>
    <col min="5" max="5" width="15.7109375" style="15" customWidth="1"/>
    <col min="6" max="6" width="15.7109375" style="9" customWidth="1"/>
    <col min="7" max="7" width="15.7109375" style="10" customWidth="1"/>
    <col min="8" max="8" width="15.7109375" style="9" customWidth="1"/>
    <col min="9" max="9" width="15.7109375" style="12" customWidth="1"/>
    <col min="10" max="10" width="15.7109375" style="10" customWidth="1"/>
    <col min="11" max="11" width="15.7109375" style="15" customWidth="1"/>
    <col min="12" max="12" width="15.7109375" style="9" customWidth="1"/>
    <col min="13" max="13" width="15.7109375" style="10" customWidth="1"/>
    <col min="14" max="14" width="15.7109375" style="15" customWidth="1"/>
    <col min="15" max="95" width="15.7109375" style="0" customWidth="1"/>
    <col min="96" max="105" width="15.28125" style="0" customWidth="1"/>
    <col min="106" max="106" width="9.28125" style="0" bestFit="1" customWidth="1"/>
    <col min="107" max="107" width="10.57421875" style="0" bestFit="1" customWidth="1"/>
    <col min="108" max="108" width="9.28125" style="0" bestFit="1" customWidth="1"/>
    <col min="109" max="109" width="10.57421875" style="0" bestFit="1" customWidth="1"/>
    <col min="110" max="110" width="9.28125" style="0" bestFit="1" customWidth="1"/>
    <col min="111" max="111" width="9.57421875" style="0" bestFit="1" customWidth="1"/>
    <col min="112" max="112" width="9.28125" style="0" bestFit="1" customWidth="1"/>
    <col min="113" max="113" width="9.57421875" style="0" bestFit="1" customWidth="1"/>
    <col min="114" max="114" width="9.28125" style="0" bestFit="1" customWidth="1"/>
    <col min="115" max="115" width="9.57421875" style="0" bestFit="1" customWidth="1"/>
    <col min="116" max="116" width="9.28125" style="0" bestFit="1" customWidth="1"/>
  </cols>
  <sheetData>
    <row r="1" spans="1:14" ht="12.75">
      <c r="A1" s="12"/>
      <c r="B1" s="12"/>
      <c r="D1" s="12"/>
      <c r="E1" s="12"/>
      <c r="F1" s="12"/>
      <c r="G1" s="12"/>
      <c r="H1" s="12"/>
      <c r="J1" s="12"/>
      <c r="K1" s="12"/>
      <c r="L1" s="12"/>
      <c r="M1" s="12"/>
      <c r="N1" s="12"/>
    </row>
    <row r="2" spans="1:16" ht="12.75">
      <c r="A2" s="12"/>
      <c r="B2" s="12"/>
      <c r="D2" s="12"/>
      <c r="E2" s="12"/>
      <c r="F2" s="12"/>
      <c r="G2" s="12"/>
      <c r="H2" s="12"/>
      <c r="J2" s="12"/>
      <c r="K2" s="12"/>
      <c r="L2" s="12"/>
      <c r="M2" s="12"/>
      <c r="N2" s="12"/>
      <c r="P2" s="18"/>
    </row>
    <row r="3" spans="1:16" ht="12.75">
      <c r="A3" s="12"/>
      <c r="B3" s="12"/>
      <c r="D3" s="12"/>
      <c r="E3" s="12"/>
      <c r="F3" s="12"/>
      <c r="G3" s="12"/>
      <c r="H3" s="12"/>
      <c r="J3" s="12"/>
      <c r="K3" s="12"/>
      <c r="L3" s="12"/>
      <c r="M3" s="12"/>
      <c r="N3" s="12"/>
      <c r="P3" s="19"/>
    </row>
    <row r="4" spans="1:14" ht="12.75">
      <c r="A4" s="12"/>
      <c r="B4" s="12"/>
      <c r="D4" s="12"/>
      <c r="E4" s="12"/>
      <c r="F4" s="12"/>
      <c r="G4" s="12"/>
      <c r="H4" s="12"/>
      <c r="J4" s="12"/>
      <c r="K4" s="12"/>
      <c r="L4" s="12"/>
      <c r="M4" s="12"/>
      <c r="N4" s="12"/>
    </row>
    <row r="5" spans="1:14" ht="12.75">
      <c r="A5" s="12"/>
      <c r="B5" s="12"/>
      <c r="D5" s="12"/>
      <c r="E5" s="12"/>
      <c r="F5" s="12"/>
      <c r="G5" s="12"/>
      <c r="H5" s="12"/>
      <c r="J5" s="12"/>
      <c r="K5" s="12"/>
      <c r="L5" s="12"/>
      <c r="M5" s="12"/>
      <c r="N5" s="12"/>
    </row>
    <row r="6" spans="1:14" ht="12.75">
      <c r="A6" s="12"/>
      <c r="B6" s="12"/>
      <c r="D6" s="12"/>
      <c r="E6" s="12"/>
      <c r="F6" s="12"/>
      <c r="G6" s="12"/>
      <c r="H6" s="12"/>
      <c r="J6" s="12"/>
      <c r="K6" s="12"/>
      <c r="L6" s="12"/>
      <c r="M6" s="12"/>
      <c r="N6" s="12"/>
    </row>
    <row r="7" spans="1:14" ht="12.75">
      <c r="A7" s="12"/>
      <c r="B7" s="12"/>
      <c r="D7" s="12"/>
      <c r="E7" s="12"/>
      <c r="F7" s="12"/>
      <c r="G7" s="12"/>
      <c r="H7" s="12"/>
      <c r="J7" s="12"/>
      <c r="K7" s="12"/>
      <c r="L7" s="12"/>
      <c r="M7" s="12"/>
      <c r="N7" s="12"/>
    </row>
    <row r="8" spans="1:14" ht="12.75">
      <c r="A8" s="22" t="s">
        <v>26</v>
      </c>
      <c r="B8" s="12"/>
      <c r="D8" s="12"/>
      <c r="E8" s="12"/>
      <c r="F8" s="12"/>
      <c r="G8" s="12"/>
      <c r="H8" s="12"/>
      <c r="J8" s="12"/>
      <c r="K8" s="12"/>
      <c r="L8" s="12"/>
      <c r="M8" s="12"/>
      <c r="N8" s="12"/>
    </row>
    <row r="9" spans="1:14" ht="12.75">
      <c r="A9" s="11" t="s">
        <v>29</v>
      </c>
      <c r="B9" s="12"/>
      <c r="C9" s="1" t="s">
        <v>158</v>
      </c>
      <c r="D9" s="12"/>
      <c r="E9" s="12"/>
      <c r="F9" s="12"/>
      <c r="G9" s="12"/>
      <c r="H9" s="12"/>
      <c r="J9" s="12"/>
      <c r="K9" s="12"/>
      <c r="L9" s="12"/>
      <c r="M9" s="12"/>
      <c r="N9" s="12"/>
    </row>
    <row r="10" spans="1:14" ht="12.75">
      <c r="A10" s="11" t="s">
        <v>30</v>
      </c>
      <c r="B10" s="12"/>
      <c r="C10" s="20" t="s">
        <v>271</v>
      </c>
      <c r="D10" s="12"/>
      <c r="E10" s="12"/>
      <c r="F10" s="12"/>
      <c r="G10" s="12"/>
      <c r="H10" s="12"/>
      <c r="J10" s="12"/>
      <c r="K10" s="12"/>
      <c r="L10" s="12"/>
      <c r="M10" s="12"/>
      <c r="N10" s="12"/>
    </row>
    <row r="11" spans="1:14" s="6" customFormat="1" ht="12.75">
      <c r="A11" s="11" t="s">
        <v>6</v>
      </c>
      <c r="B11" s="23"/>
      <c r="C11" t="s">
        <v>113</v>
      </c>
      <c r="D11" s="23"/>
      <c r="E11" s="23"/>
      <c r="F11" s="23"/>
      <c r="G11" s="23"/>
      <c r="H11" s="23"/>
      <c r="I11" s="23"/>
      <c r="J11" s="23"/>
      <c r="K11" s="23"/>
      <c r="L11" s="23"/>
      <c r="M11" s="23"/>
      <c r="N11" s="23"/>
    </row>
    <row r="12" spans="1:14" s="6" customFormat="1" ht="12.75">
      <c r="A12" s="11" t="s">
        <v>8</v>
      </c>
      <c r="B12" s="23"/>
      <c r="C12" s="6" t="s">
        <v>156</v>
      </c>
      <c r="D12" s="21"/>
      <c r="E12" s="23"/>
      <c r="F12" s="23"/>
      <c r="G12" s="21"/>
      <c r="H12" s="23"/>
      <c r="I12" s="23"/>
      <c r="J12" s="23"/>
      <c r="K12" s="23"/>
      <c r="L12" s="23"/>
      <c r="M12" s="23"/>
      <c r="N12" s="23"/>
    </row>
    <row r="13" spans="1:14" s="6" customFormat="1" ht="12.75">
      <c r="A13" s="11" t="s">
        <v>9</v>
      </c>
      <c r="B13" s="23"/>
      <c r="C13" s="6" t="s">
        <v>157</v>
      </c>
      <c r="D13" s="21"/>
      <c r="E13" s="23"/>
      <c r="F13" s="23"/>
      <c r="G13" s="21"/>
      <c r="H13" s="23"/>
      <c r="I13" s="23"/>
      <c r="J13" s="23"/>
      <c r="K13" s="23"/>
      <c r="L13" s="23"/>
      <c r="M13" s="23"/>
      <c r="N13" s="23"/>
    </row>
    <row r="14" spans="1:14" s="6" customFormat="1" ht="12.75">
      <c r="A14" s="11" t="s">
        <v>7</v>
      </c>
      <c r="B14" s="23"/>
      <c r="C14"/>
      <c r="D14" s="23"/>
      <c r="E14" s="23"/>
      <c r="F14" s="23"/>
      <c r="G14" s="23"/>
      <c r="H14" s="23"/>
      <c r="I14" s="23"/>
      <c r="J14" s="23"/>
      <c r="K14" s="23"/>
      <c r="L14" s="23"/>
      <c r="M14" s="23"/>
      <c r="N14" s="23"/>
    </row>
    <row r="15" spans="1:14" s="6" customFormat="1" ht="12.75">
      <c r="A15" s="11" t="s">
        <v>28</v>
      </c>
      <c r="B15" s="23"/>
      <c r="C15" s="6" t="s">
        <v>272</v>
      </c>
      <c r="E15" s="23"/>
      <c r="F15" s="23"/>
      <c r="G15" s="23"/>
      <c r="H15" s="23"/>
      <c r="I15" s="23"/>
      <c r="J15" s="23"/>
      <c r="K15" s="23"/>
      <c r="L15" s="23"/>
      <c r="M15" s="23"/>
      <c r="N15" s="23"/>
    </row>
    <row r="16" spans="1:14" s="6" customFormat="1" ht="12.75">
      <c r="A16" s="11" t="s">
        <v>18</v>
      </c>
      <c r="B16" s="23"/>
      <c r="C16" s="6" t="s">
        <v>80</v>
      </c>
      <c r="D16" s="23"/>
      <c r="E16" s="23"/>
      <c r="F16" s="23"/>
      <c r="G16" s="23"/>
      <c r="H16" s="23"/>
      <c r="I16" s="23"/>
      <c r="J16" s="23"/>
      <c r="K16" s="23"/>
      <c r="L16" s="23"/>
      <c r="M16" s="23"/>
      <c r="N16" s="23"/>
    </row>
    <row r="17" spans="1:14" s="6" customFormat="1" ht="12.75">
      <c r="A17" s="11" t="s">
        <v>13</v>
      </c>
      <c r="B17" s="23"/>
      <c r="C17" s="6" t="s">
        <v>84</v>
      </c>
      <c r="D17" s="23"/>
      <c r="E17" s="23"/>
      <c r="F17" s="23"/>
      <c r="G17" s="23"/>
      <c r="H17" s="23"/>
      <c r="I17" s="23"/>
      <c r="J17" s="23"/>
      <c r="K17" s="23"/>
      <c r="L17" s="23"/>
      <c r="M17" s="23"/>
      <c r="N17" s="23"/>
    </row>
    <row r="18" spans="1:14" s="6" customFormat="1" ht="12.75">
      <c r="A18" s="11" t="s">
        <v>17</v>
      </c>
      <c r="B18" s="23"/>
      <c r="C18" s="6" t="s">
        <v>82</v>
      </c>
      <c r="D18" s="23"/>
      <c r="E18" s="23"/>
      <c r="F18" s="23"/>
      <c r="G18" s="23"/>
      <c r="H18" s="23"/>
      <c r="I18" s="23"/>
      <c r="J18" s="23"/>
      <c r="K18" s="23"/>
      <c r="L18" s="23"/>
      <c r="M18" s="23"/>
      <c r="N18" s="23"/>
    </row>
    <row r="19" spans="1:14" s="6" customFormat="1" ht="12.75">
      <c r="A19" s="11" t="s">
        <v>14</v>
      </c>
      <c r="B19" s="23"/>
      <c r="C19" s="6" t="s">
        <v>83</v>
      </c>
      <c r="D19" s="23"/>
      <c r="E19" s="23"/>
      <c r="F19" s="23"/>
      <c r="G19" s="23"/>
      <c r="H19" s="23"/>
      <c r="I19" s="23"/>
      <c r="J19" s="23"/>
      <c r="K19" s="23"/>
      <c r="L19" s="23"/>
      <c r="M19" s="23"/>
      <c r="N19" s="23"/>
    </row>
    <row r="20" spans="1:14" s="6" customFormat="1" ht="12.75">
      <c r="A20" s="11" t="s">
        <v>16</v>
      </c>
      <c r="B20" s="23"/>
      <c r="C20" s="35" t="s">
        <v>109</v>
      </c>
      <c r="D20" s="23"/>
      <c r="E20" s="23"/>
      <c r="F20" s="23"/>
      <c r="G20" s="23"/>
      <c r="H20" s="23"/>
      <c r="I20" s="23"/>
      <c r="J20" s="23"/>
      <c r="K20" s="23"/>
      <c r="L20" s="23"/>
      <c r="M20" s="23"/>
      <c r="N20" s="23"/>
    </row>
    <row r="21" spans="1:14" s="6" customFormat="1" ht="12.75">
      <c r="A21" s="11" t="s">
        <v>15</v>
      </c>
      <c r="B21" s="23"/>
      <c r="C21" s="6" t="s">
        <v>112</v>
      </c>
      <c r="D21" s="23"/>
      <c r="E21" s="23"/>
      <c r="F21" s="23"/>
      <c r="G21" s="23"/>
      <c r="H21" s="23"/>
      <c r="I21" s="23"/>
      <c r="J21" s="23"/>
      <c r="K21" s="23"/>
      <c r="L21" s="23"/>
      <c r="M21" s="23"/>
      <c r="N21" s="23"/>
    </row>
    <row r="22" spans="1:14" s="6" customFormat="1" ht="12.75">
      <c r="A22" s="11" t="s">
        <v>27</v>
      </c>
      <c r="B22" s="23"/>
      <c r="C22" s="6" t="s">
        <v>272</v>
      </c>
      <c r="D22" s="23"/>
      <c r="E22" s="23"/>
      <c r="F22" s="23"/>
      <c r="G22" s="23"/>
      <c r="H22" s="23"/>
      <c r="I22" s="23"/>
      <c r="J22" s="23"/>
      <c r="K22" s="23"/>
      <c r="L22" s="23"/>
      <c r="M22" s="23"/>
      <c r="N22" s="23"/>
    </row>
    <row r="23" spans="1:14" s="6" customFormat="1" ht="12.75">
      <c r="A23" s="11" t="s">
        <v>12</v>
      </c>
      <c r="B23" s="23"/>
      <c r="C23" t="s">
        <v>81</v>
      </c>
      <c r="D23" s="23"/>
      <c r="E23" s="23"/>
      <c r="F23" s="23"/>
      <c r="G23" s="23"/>
      <c r="H23" s="23"/>
      <c r="I23" s="23"/>
      <c r="J23" s="23"/>
      <c r="K23" s="23"/>
      <c r="L23" s="23"/>
      <c r="M23" s="23"/>
      <c r="N23" s="23"/>
    </row>
    <row r="24" spans="1:14" s="6" customFormat="1" ht="12.75">
      <c r="A24" s="11"/>
      <c r="B24" s="21"/>
      <c r="C24" s="21"/>
      <c r="D24" s="23"/>
      <c r="E24" s="23"/>
      <c r="F24" s="23"/>
      <c r="G24" s="23"/>
      <c r="H24" s="23"/>
      <c r="I24" s="23"/>
      <c r="J24" s="23"/>
      <c r="K24" s="23"/>
      <c r="L24" s="23"/>
      <c r="M24" s="23"/>
      <c r="N24" s="23"/>
    </row>
    <row r="25" spans="1:14" s="6" customFormat="1" ht="12.75">
      <c r="A25" s="11"/>
      <c r="B25" s="21"/>
      <c r="C25" s="21"/>
      <c r="D25" s="23"/>
      <c r="E25" s="23"/>
      <c r="F25" s="23"/>
      <c r="G25" s="23"/>
      <c r="H25" s="23"/>
      <c r="I25" s="23"/>
      <c r="J25" s="23"/>
      <c r="K25" s="23"/>
      <c r="L25" s="23"/>
      <c r="M25" s="23"/>
      <c r="N25" s="23"/>
    </row>
    <row r="26" spans="1:14" s="6" customFormat="1" ht="12.75">
      <c r="A26" s="22" t="s">
        <v>25</v>
      </c>
      <c r="B26" s="21"/>
      <c r="C26" s="21"/>
      <c r="D26" s="23"/>
      <c r="E26" s="23"/>
      <c r="F26" s="23"/>
      <c r="G26" s="23"/>
      <c r="H26" s="23"/>
      <c r="I26" s="23"/>
      <c r="J26" s="23"/>
      <c r="K26" s="23"/>
      <c r="L26" s="23"/>
      <c r="M26" s="23"/>
      <c r="N26" s="23"/>
    </row>
    <row r="27" spans="1:14" s="6" customFormat="1" ht="12.75">
      <c r="A27" s="16"/>
      <c r="B27" s="17"/>
      <c r="C27" s="17"/>
      <c r="D27" s="17"/>
      <c r="E27" s="17"/>
      <c r="F27" s="65"/>
      <c r="G27" s="65"/>
      <c r="H27" s="17"/>
      <c r="I27" s="17"/>
      <c r="J27" s="17"/>
      <c r="K27" s="17"/>
      <c r="L27" s="65"/>
      <c r="M27" s="65"/>
      <c r="N27" s="17"/>
    </row>
    <row r="28" spans="1:95" s="2" customFormat="1" ht="12.75">
      <c r="A28" s="13" t="s">
        <v>0</v>
      </c>
      <c r="B28" s="7" t="s">
        <v>19</v>
      </c>
      <c r="C28" s="11" t="s">
        <v>20</v>
      </c>
      <c r="D28" s="8" t="s">
        <v>21</v>
      </c>
      <c r="E28" s="13" t="s">
        <v>11</v>
      </c>
      <c r="F28" s="7" t="s">
        <v>1</v>
      </c>
      <c r="G28" s="8" t="s">
        <v>2</v>
      </c>
      <c r="H28" s="7" t="s">
        <v>22</v>
      </c>
      <c r="I28" s="11" t="s">
        <v>23</v>
      </c>
      <c r="J28" s="8" t="s">
        <v>24</v>
      </c>
      <c r="K28" s="13" t="s">
        <v>10</v>
      </c>
      <c r="L28" s="7" t="s">
        <v>3</v>
      </c>
      <c r="M28" s="8" t="s">
        <v>4</v>
      </c>
      <c r="N28" s="13" t="s">
        <v>5</v>
      </c>
      <c r="O28" s="2" t="s">
        <v>31</v>
      </c>
      <c r="P28" s="2" t="s">
        <v>32</v>
      </c>
      <c r="Q28" s="2" t="s">
        <v>63</v>
      </c>
      <c r="R28" s="2" t="s">
        <v>33</v>
      </c>
      <c r="S28" s="2" t="s">
        <v>34</v>
      </c>
      <c r="T28" s="2" t="s">
        <v>64</v>
      </c>
      <c r="U28" s="2" t="s">
        <v>122</v>
      </c>
      <c r="V28" s="2" t="s">
        <v>123</v>
      </c>
      <c r="W28" s="2" t="s">
        <v>124</v>
      </c>
      <c r="X28" s="2" t="s">
        <v>35</v>
      </c>
      <c r="Y28" s="2" t="s">
        <v>36</v>
      </c>
      <c r="Z28" s="2" t="s">
        <v>65</v>
      </c>
      <c r="AA28" s="2" t="s">
        <v>37</v>
      </c>
      <c r="AB28" s="2" t="s">
        <v>38</v>
      </c>
      <c r="AC28" s="2" t="s">
        <v>66</v>
      </c>
      <c r="AD28" s="2" t="s">
        <v>143</v>
      </c>
      <c r="AE28" s="2" t="s">
        <v>144</v>
      </c>
      <c r="AF28" s="2" t="s">
        <v>145</v>
      </c>
      <c r="AG28" s="2" t="s">
        <v>39</v>
      </c>
      <c r="AH28" s="2" t="s">
        <v>40</v>
      </c>
      <c r="AI28" s="2" t="s">
        <v>67</v>
      </c>
      <c r="AJ28" s="2" t="s">
        <v>41</v>
      </c>
      <c r="AK28" s="2" t="s">
        <v>42</v>
      </c>
      <c r="AL28" s="2" t="s">
        <v>68</v>
      </c>
      <c r="AM28" s="2" t="s">
        <v>140</v>
      </c>
      <c r="AN28" s="2" t="s">
        <v>141</v>
      </c>
      <c r="AO28" s="2" t="s">
        <v>142</v>
      </c>
      <c r="AP28" s="2" t="s">
        <v>43</v>
      </c>
      <c r="AQ28" s="2" t="s">
        <v>44</v>
      </c>
      <c r="AR28" s="2" t="s">
        <v>69</v>
      </c>
      <c r="AS28" s="2" t="s">
        <v>45</v>
      </c>
      <c r="AT28" s="2" t="s">
        <v>46</v>
      </c>
      <c r="AU28" s="2" t="s">
        <v>70</v>
      </c>
      <c r="AV28" s="2" t="s">
        <v>137</v>
      </c>
      <c r="AW28" s="2" t="s">
        <v>138</v>
      </c>
      <c r="AX28" s="2" t="s">
        <v>139</v>
      </c>
      <c r="AY28" s="2" t="s">
        <v>47</v>
      </c>
      <c r="AZ28" s="2" t="s">
        <v>48</v>
      </c>
      <c r="BA28" s="2" t="s">
        <v>71</v>
      </c>
      <c r="BB28" s="2" t="s">
        <v>49</v>
      </c>
      <c r="BC28" s="2" t="s">
        <v>50</v>
      </c>
      <c r="BD28" s="2" t="s">
        <v>72</v>
      </c>
      <c r="BE28" s="2" t="s">
        <v>134</v>
      </c>
      <c r="BF28" s="2" t="s">
        <v>135</v>
      </c>
      <c r="BG28" s="2" t="s">
        <v>136</v>
      </c>
      <c r="BH28" s="2" t="s">
        <v>51</v>
      </c>
      <c r="BI28" s="2" t="s">
        <v>52</v>
      </c>
      <c r="BJ28" s="2" t="s">
        <v>73</v>
      </c>
      <c r="BK28" s="2" t="s">
        <v>53</v>
      </c>
      <c r="BL28" s="2" t="s">
        <v>54</v>
      </c>
      <c r="BM28" s="2" t="s">
        <v>74</v>
      </c>
      <c r="BN28" s="2" t="s">
        <v>131</v>
      </c>
      <c r="BO28" s="2" t="s">
        <v>132</v>
      </c>
      <c r="BP28" s="2" t="s">
        <v>133</v>
      </c>
      <c r="BQ28" s="2" t="s">
        <v>55</v>
      </c>
      <c r="BR28" s="2" t="s">
        <v>56</v>
      </c>
      <c r="BS28" s="2" t="s">
        <v>75</v>
      </c>
      <c r="BT28" s="2" t="s">
        <v>57</v>
      </c>
      <c r="BU28" s="2" t="s">
        <v>58</v>
      </c>
      <c r="BV28" s="2" t="s">
        <v>76</v>
      </c>
      <c r="BW28" s="2" t="s">
        <v>128</v>
      </c>
      <c r="BX28" s="2" t="s">
        <v>129</v>
      </c>
      <c r="BY28" s="2" t="s">
        <v>130</v>
      </c>
      <c r="BZ28" s="2" t="s">
        <v>59</v>
      </c>
      <c r="CA28" s="2" t="s">
        <v>60</v>
      </c>
      <c r="CB28" s="2" t="s">
        <v>77</v>
      </c>
      <c r="CC28" s="2" t="s">
        <v>61</v>
      </c>
      <c r="CD28" s="2" t="s">
        <v>62</v>
      </c>
      <c r="CE28" s="2" t="s">
        <v>78</v>
      </c>
      <c r="CF28" s="2" t="s">
        <v>125</v>
      </c>
      <c r="CG28" s="2" t="s">
        <v>126</v>
      </c>
      <c r="CH28" s="2" t="s">
        <v>127</v>
      </c>
      <c r="CI28" s="2" t="s">
        <v>146</v>
      </c>
      <c r="CJ28" s="2" t="s">
        <v>147</v>
      </c>
      <c r="CK28" s="2" t="s">
        <v>148</v>
      </c>
      <c r="CL28" s="2" t="s">
        <v>149</v>
      </c>
      <c r="CM28" s="2" t="s">
        <v>150</v>
      </c>
      <c r="CN28" s="2" t="s">
        <v>151</v>
      </c>
      <c r="CO28" s="2" t="s">
        <v>152</v>
      </c>
      <c r="CP28" s="2" t="s">
        <v>153</v>
      </c>
      <c r="CQ28" s="2" t="s">
        <v>154</v>
      </c>
    </row>
    <row r="29" spans="1:101" s="6" customFormat="1" ht="12.75">
      <c r="A29" s="12" t="s">
        <v>114</v>
      </c>
      <c r="B29" s="23">
        <v>8</v>
      </c>
      <c r="C29" s="23">
        <v>11</v>
      </c>
      <c r="D29" s="23">
        <v>2007</v>
      </c>
      <c r="E29" s="25"/>
      <c r="F29" s="3">
        <v>-7.7595</v>
      </c>
      <c r="G29" s="3">
        <f>(56+26.21/60)</f>
        <v>56.43683333333333</v>
      </c>
      <c r="H29" s="23"/>
      <c r="I29" s="23">
        <v>11</v>
      </c>
      <c r="J29" s="23">
        <v>2007</v>
      </c>
      <c r="K29" s="25"/>
      <c r="L29" s="3">
        <v>-11.078316666666666</v>
      </c>
      <c r="M29" s="3">
        <v>58.07918333333333</v>
      </c>
      <c r="N29" s="4">
        <v>1077.8</v>
      </c>
      <c r="O29" s="4">
        <v>4.316668484781047</v>
      </c>
      <c r="P29" s="4">
        <v>1.3215935486620236</v>
      </c>
      <c r="R29" s="4">
        <v>109.30119260532943</v>
      </c>
      <c r="S29" s="4">
        <v>0.7686057500355074</v>
      </c>
      <c r="U29" s="4"/>
      <c r="V29" s="4"/>
      <c r="X29" s="4">
        <v>5.979866668964289</v>
      </c>
      <c r="Y29" s="4">
        <v>1.9736994965862082</v>
      </c>
      <c r="AA29" s="4">
        <v>4.765085222630622</v>
      </c>
      <c r="AB29" s="4"/>
      <c r="AC29" s="6" t="s">
        <v>110</v>
      </c>
      <c r="AD29" s="4"/>
      <c r="AG29" s="3">
        <v>0.05868509885339651</v>
      </c>
      <c r="AH29" s="3"/>
      <c r="AI29" s="31" t="s">
        <v>155</v>
      </c>
      <c r="AJ29" s="3">
        <v>10.64910481844172</v>
      </c>
      <c r="AK29" s="3">
        <v>0.2813298736000631</v>
      </c>
      <c r="AL29" s="31" t="s">
        <v>111</v>
      </c>
      <c r="AM29" s="3"/>
      <c r="AN29" s="3"/>
      <c r="AP29" s="3">
        <v>0.29502896868128675</v>
      </c>
      <c r="AQ29" s="3">
        <v>0.4969072843240986</v>
      </c>
      <c r="AR29" s="31"/>
      <c r="AS29" s="3">
        <v>2.136656473663715</v>
      </c>
      <c r="AT29" s="3">
        <v>0.041264560751219946</v>
      </c>
      <c r="AU29" s="31"/>
      <c r="AV29" s="3"/>
      <c r="AW29" s="3"/>
      <c r="AY29" s="3">
        <v>0.18498217552437057</v>
      </c>
      <c r="AZ29" s="3">
        <v>0.1599208467993693</v>
      </c>
      <c r="BA29" s="31"/>
      <c r="BB29" s="3">
        <v>1.7961480601993123</v>
      </c>
      <c r="BC29" s="3">
        <v>0.09465444701379643</v>
      </c>
      <c r="BE29" s="4"/>
      <c r="BH29" s="4">
        <v>0.7930982307805112</v>
      </c>
      <c r="BI29" s="3"/>
      <c r="BJ29" s="3" t="s">
        <v>110</v>
      </c>
      <c r="BK29" s="4">
        <v>124.38497778705397</v>
      </c>
      <c r="BL29" s="4">
        <v>1.5768744565982322</v>
      </c>
      <c r="BN29" s="4"/>
      <c r="BO29" s="4"/>
      <c r="BQ29" s="3">
        <v>0.6891169011243952</v>
      </c>
      <c r="BR29" s="3">
        <v>0.1681774232712732</v>
      </c>
      <c r="BS29" s="31"/>
      <c r="BT29" s="3">
        <v>1.9961385599849946</v>
      </c>
      <c r="BU29" s="3">
        <v>0.09324531612146929</v>
      </c>
      <c r="BV29" s="31"/>
      <c r="BW29" s="3"/>
      <c r="BX29" s="3"/>
      <c r="BY29" s="4"/>
      <c r="BZ29" s="4">
        <v>2.0413688780717187</v>
      </c>
      <c r="CA29" s="4">
        <v>0.15727395980102152</v>
      </c>
      <c r="CC29" s="4">
        <v>6.60462918885431</v>
      </c>
      <c r="CD29" s="4">
        <v>0.1679050794781597</v>
      </c>
      <c r="CF29" s="4"/>
      <c r="CG29" s="4"/>
      <c r="CH29" s="4"/>
      <c r="CI29" s="3">
        <v>0.043674158553190776</v>
      </c>
      <c r="CJ29" s="3">
        <v>0.018790882775522384</v>
      </c>
      <c r="CK29" s="31"/>
      <c r="CL29" s="3">
        <v>0.12310291166819681</v>
      </c>
      <c r="CM29" s="3">
        <v>0.019679830619080976</v>
      </c>
      <c r="CN29" s="31"/>
      <c r="CO29" s="3"/>
      <c r="CP29" s="3"/>
      <c r="CQ29" s="4"/>
      <c r="CR29" s="4"/>
      <c r="CS29" s="4"/>
      <c r="CU29" s="4"/>
      <c r="CV29" s="4"/>
      <c r="CW29" s="4"/>
    </row>
    <row r="30" spans="1:122" ht="12.75">
      <c r="A30" s="12" t="s">
        <v>115</v>
      </c>
      <c r="B30" s="23">
        <v>9</v>
      </c>
      <c r="C30" s="23">
        <v>11</v>
      </c>
      <c r="D30" s="23">
        <v>2007</v>
      </c>
      <c r="E30" s="25"/>
      <c r="F30" s="3">
        <v>-11.225366666666666</v>
      </c>
      <c r="G30" s="3">
        <f>(58+19.88/60)</f>
        <v>58.33133333333333</v>
      </c>
      <c r="H30" s="23"/>
      <c r="I30" s="23">
        <v>11</v>
      </c>
      <c r="J30" s="23">
        <v>2007</v>
      </c>
      <c r="K30" s="25"/>
      <c r="L30" s="3">
        <v>-13.722666666666667</v>
      </c>
      <c r="M30" s="3">
        <v>62.24933333333333</v>
      </c>
      <c r="N30" s="4">
        <v>1695.1</v>
      </c>
      <c r="O30" s="4">
        <v>6.528195921977762</v>
      </c>
      <c r="P30" s="4">
        <v>0.6525275574130346</v>
      </c>
      <c r="R30" s="4">
        <v>77.2546464785093</v>
      </c>
      <c r="S30" s="4">
        <v>0.4621804569056628</v>
      </c>
      <c r="U30" s="4"/>
      <c r="V30" s="4"/>
      <c r="X30" s="4">
        <v>3.0976140864701236</v>
      </c>
      <c r="Y30" s="4">
        <v>0.9084853805609059</v>
      </c>
      <c r="AA30" s="4">
        <v>3.0297969753709424</v>
      </c>
      <c r="AB30" s="4"/>
      <c r="AC30" s="6" t="s">
        <v>110</v>
      </c>
      <c r="AD30" s="4"/>
      <c r="AG30" s="3">
        <v>0.11297803513869946</v>
      </c>
      <c r="AH30" s="3">
        <v>0.18611484593097638</v>
      </c>
      <c r="AI30" s="31" t="s">
        <v>111</v>
      </c>
      <c r="AJ30" s="3">
        <v>7.696203595135887</v>
      </c>
      <c r="AK30" s="3">
        <v>0.07232709272624527</v>
      </c>
      <c r="AL30" s="31" t="s">
        <v>111</v>
      </c>
      <c r="AM30" s="3"/>
      <c r="AN30" s="3"/>
      <c r="AP30" s="3">
        <v>0.16826587344501778</v>
      </c>
      <c r="AQ30" s="3">
        <v>0.1256181733062661</v>
      </c>
      <c r="AR30" s="3"/>
      <c r="AS30" s="3">
        <v>1.4835449994309922</v>
      </c>
      <c r="AT30" s="3">
        <v>0.0388670306217756</v>
      </c>
      <c r="AU30" s="3"/>
      <c r="AV30" s="3"/>
      <c r="AW30" s="3"/>
      <c r="AY30" s="3">
        <v>0.14260609148251893</v>
      </c>
      <c r="AZ30" s="3">
        <v>0.09858803689759706</v>
      </c>
      <c r="BA30" s="3"/>
      <c r="BB30" s="3">
        <v>1.3150109913573538</v>
      </c>
      <c r="BC30" s="3">
        <v>0.057404440648006316</v>
      </c>
      <c r="BE30" s="4"/>
      <c r="BF30" s="4"/>
      <c r="BH30" s="4">
        <v>0.5042777848712376</v>
      </c>
      <c r="BI30" s="3"/>
      <c r="BJ30" s="3" t="s">
        <v>110</v>
      </c>
      <c r="BK30" s="4">
        <v>87.53469936138208</v>
      </c>
      <c r="BL30" s="4">
        <v>1.1766697091591707</v>
      </c>
      <c r="BN30" s="4"/>
      <c r="BO30" s="4"/>
      <c r="BQ30" s="3">
        <v>0.764926137958382</v>
      </c>
      <c r="BR30" s="3">
        <v>0.1057857324949559</v>
      </c>
      <c r="BS30" s="3"/>
      <c r="BT30" s="3">
        <v>2.221818444357675</v>
      </c>
      <c r="BU30" s="3">
        <v>0.07221337135148542</v>
      </c>
      <c r="BV30" s="3"/>
      <c r="BW30" s="3"/>
      <c r="BX30" s="3"/>
      <c r="BY30" s="4"/>
      <c r="BZ30" s="4">
        <v>2.0002118705838847</v>
      </c>
      <c r="CA30" s="4">
        <v>0.09277844967013428</v>
      </c>
      <c r="CC30" s="4">
        <v>4.891478256819053</v>
      </c>
      <c r="CD30" s="4">
        <v>0.10487344657138002</v>
      </c>
      <c r="CF30" s="4"/>
      <c r="CG30" s="4"/>
      <c r="CH30" s="4"/>
      <c r="CI30" s="3">
        <v>0.04570438272962139</v>
      </c>
      <c r="CJ30" s="3">
        <v>0.01379415270868667</v>
      </c>
      <c r="CK30" s="3"/>
      <c r="CL30" s="3">
        <v>0.13296831798479303</v>
      </c>
      <c r="CM30" s="3">
        <v>0.010774334479148627</v>
      </c>
      <c r="CN30" s="3"/>
      <c r="CO30" s="3"/>
      <c r="CP30" s="3"/>
      <c r="CR30" s="4"/>
      <c r="CS30" s="4"/>
      <c r="CU30" s="4"/>
      <c r="CV30" s="4"/>
      <c r="CW30" s="4"/>
      <c r="CX30" s="4"/>
      <c r="CY30" s="4"/>
      <c r="CZ30" s="4"/>
      <c r="DA30" s="4"/>
      <c r="DB30" s="4"/>
      <c r="DC30" s="4"/>
      <c r="DD30" s="4"/>
      <c r="DE30" s="4"/>
      <c r="DF30" s="4"/>
      <c r="DG30" s="4"/>
      <c r="DH30" s="4"/>
      <c r="DI30" s="4"/>
      <c r="DJ30" s="4"/>
      <c r="DK30" s="4"/>
      <c r="DL30" s="4"/>
      <c r="DM30" s="4"/>
      <c r="DN30" s="4"/>
      <c r="DO30" s="4"/>
      <c r="DP30" s="4"/>
      <c r="DQ30" s="4"/>
      <c r="DR30" s="4"/>
    </row>
    <row r="31" spans="1:122" ht="12.75">
      <c r="A31" s="12" t="s">
        <v>116</v>
      </c>
      <c r="B31" s="23">
        <v>10</v>
      </c>
      <c r="C31" s="23">
        <v>11</v>
      </c>
      <c r="D31" s="23">
        <v>2007</v>
      </c>
      <c r="E31" s="25"/>
      <c r="F31" s="3">
        <v>-13.773</v>
      </c>
      <c r="G31" s="3">
        <f>(62+19.38/60)</f>
        <v>62.323</v>
      </c>
      <c r="H31" s="21"/>
      <c r="I31" s="23">
        <v>11</v>
      </c>
      <c r="J31" s="23">
        <v>2007</v>
      </c>
      <c r="K31" s="25"/>
      <c r="L31" s="3">
        <v>-15.396333333333333</v>
      </c>
      <c r="M31" s="3">
        <v>64.70916666666666</v>
      </c>
      <c r="N31" s="4">
        <v>1132.9</v>
      </c>
      <c r="O31" s="4">
        <v>4.1431583327009065</v>
      </c>
      <c r="P31" s="4">
        <v>0.8127137856156756</v>
      </c>
      <c r="R31" s="4">
        <v>83.3047946870114</v>
      </c>
      <c r="S31" s="4">
        <v>0.39687984854019426</v>
      </c>
      <c r="U31" s="4"/>
      <c r="V31" s="4"/>
      <c r="X31" s="4">
        <v>3.555985512175943</v>
      </c>
      <c r="Y31" s="4">
        <v>1.1249016114110966</v>
      </c>
      <c r="AA31" s="4">
        <v>4.533329378542929</v>
      </c>
      <c r="AB31" s="4"/>
      <c r="AC31" s="6" t="s">
        <v>110</v>
      </c>
      <c r="AD31" s="4"/>
      <c r="AG31" s="3">
        <v>0.12335957052651439</v>
      </c>
      <c r="AH31" s="3">
        <v>0.23989477210949764</v>
      </c>
      <c r="AI31" s="31" t="s">
        <v>111</v>
      </c>
      <c r="AJ31" s="3">
        <v>7.831442247485458</v>
      </c>
      <c r="AK31" s="3">
        <v>0.07224210248078353</v>
      </c>
      <c r="AL31" s="31" t="s">
        <v>111</v>
      </c>
      <c r="AM31" s="3"/>
      <c r="AN31" s="3"/>
      <c r="AP31" s="3">
        <v>0.03583234606901137</v>
      </c>
      <c r="AQ31" s="3"/>
      <c r="AR31" s="31" t="s">
        <v>110</v>
      </c>
      <c r="AS31" s="3">
        <v>1.7336323274420773</v>
      </c>
      <c r="AT31" s="3">
        <v>0.028942061722508988</v>
      </c>
      <c r="AU31" s="3"/>
      <c r="AV31" s="3"/>
      <c r="AW31" s="3"/>
      <c r="AY31" s="3">
        <v>0.028425710001006316</v>
      </c>
      <c r="AZ31" s="3"/>
      <c r="BA31" s="3" t="s">
        <v>110</v>
      </c>
      <c r="BB31" s="3">
        <v>1.350959648355312</v>
      </c>
      <c r="BC31" s="3">
        <v>0.04572006105419204</v>
      </c>
      <c r="BE31" s="4"/>
      <c r="BF31" s="4"/>
      <c r="BH31" s="4">
        <v>0.7545249122916717</v>
      </c>
      <c r="BI31" s="3"/>
      <c r="BJ31" s="3" t="s">
        <v>110</v>
      </c>
      <c r="BK31" s="4">
        <v>92.36477125562638</v>
      </c>
      <c r="BL31" s="4">
        <v>0.7975109918637887</v>
      </c>
      <c r="BN31" s="4"/>
      <c r="BO31" s="4"/>
      <c r="BQ31" s="3">
        <v>0.22244452291729874</v>
      </c>
      <c r="BR31" s="3">
        <v>0.1475642712400514</v>
      </c>
      <c r="BS31" s="3"/>
      <c r="BT31" s="3">
        <v>3.9393066905742278</v>
      </c>
      <c r="BU31" s="3">
        <v>0.08439923714391061</v>
      </c>
      <c r="BV31" s="3"/>
      <c r="BW31" s="3"/>
      <c r="BX31" s="3"/>
      <c r="BY31" s="4"/>
      <c r="BZ31" s="4">
        <v>3.5138202435499357</v>
      </c>
      <c r="CA31" s="4">
        <v>0.13363168095676772</v>
      </c>
      <c r="CC31" s="4">
        <v>5.231335275166239</v>
      </c>
      <c r="CD31" s="4">
        <v>0.07331046702193579</v>
      </c>
      <c r="CF31" s="4"/>
      <c r="CG31" s="4"/>
      <c r="CH31" s="4"/>
      <c r="CI31" s="3">
        <v>0.09059236410541366</v>
      </c>
      <c r="CJ31" s="3">
        <v>0.01662912777307048</v>
      </c>
      <c r="CK31" s="3"/>
      <c r="CL31" s="3">
        <v>0.24916232886180648</v>
      </c>
      <c r="CM31" s="3">
        <v>0.013409891931623783</v>
      </c>
      <c r="CN31" s="3"/>
      <c r="CO31" s="3"/>
      <c r="CP31" s="3"/>
      <c r="CQ31" s="4"/>
      <c r="CR31" s="4"/>
      <c r="CS31" s="4"/>
      <c r="CU31" s="4"/>
      <c r="CV31" s="4"/>
      <c r="CW31" s="4"/>
      <c r="CX31" s="4"/>
      <c r="CY31" s="4"/>
      <c r="CZ31" s="4"/>
      <c r="DA31" s="4"/>
      <c r="DB31" s="4"/>
      <c r="DC31" s="4"/>
      <c r="DD31" s="4"/>
      <c r="DE31" s="4"/>
      <c r="DF31" s="4"/>
      <c r="DG31" s="4"/>
      <c r="DH31" s="4"/>
      <c r="DI31" s="4"/>
      <c r="DJ31" s="4"/>
      <c r="DK31" s="4"/>
      <c r="DL31" s="4"/>
      <c r="DM31" s="4"/>
      <c r="DN31" s="4"/>
      <c r="DO31" s="4"/>
      <c r="DP31" s="4"/>
      <c r="DQ31" s="4"/>
      <c r="DR31" s="4"/>
    </row>
    <row r="32" spans="1:122" ht="12.75">
      <c r="A32" s="12" t="s">
        <v>117</v>
      </c>
      <c r="B32" s="23">
        <v>11</v>
      </c>
      <c r="C32" s="23">
        <v>11</v>
      </c>
      <c r="D32" s="23">
        <v>2007</v>
      </c>
      <c r="E32" s="25"/>
      <c r="F32" s="3">
        <v>-15.444</v>
      </c>
      <c r="G32" s="3">
        <f>(64+46.75/60)</f>
        <v>64.77916666666667</v>
      </c>
      <c r="H32" s="21"/>
      <c r="I32" s="23">
        <v>11</v>
      </c>
      <c r="J32" s="23">
        <v>2007</v>
      </c>
      <c r="K32" s="25"/>
      <c r="L32" s="3">
        <v>-16.705</v>
      </c>
      <c r="M32" s="3">
        <v>66.64433333333334</v>
      </c>
      <c r="N32" s="4">
        <v>993.9</v>
      </c>
      <c r="O32" s="4">
        <v>2.649478977829898</v>
      </c>
      <c r="P32" s="4">
        <v>1.1063808583284234</v>
      </c>
      <c r="R32" s="4">
        <v>117.67503888582077</v>
      </c>
      <c r="S32" s="4">
        <v>0.42129867240636676</v>
      </c>
      <c r="U32" s="4"/>
      <c r="V32" s="4"/>
      <c r="X32" s="4">
        <v>2.46689706039632</v>
      </c>
      <c r="Y32" s="4">
        <v>1.524025373817424</v>
      </c>
      <c r="AA32" s="4">
        <v>5.167329563287337</v>
      </c>
      <c r="AB32" s="4"/>
      <c r="AC32" s="6" t="s">
        <v>110</v>
      </c>
      <c r="AD32" s="4"/>
      <c r="AG32" s="3">
        <v>0.06363899742850464</v>
      </c>
      <c r="AH32" s="3"/>
      <c r="AI32" s="31" t="s">
        <v>155</v>
      </c>
      <c r="AJ32" s="3">
        <v>11.672980839044792</v>
      </c>
      <c r="AK32" s="3">
        <v>0.10863482704426934</v>
      </c>
      <c r="AL32" s="31" t="s">
        <v>111</v>
      </c>
      <c r="AM32" s="3"/>
      <c r="AN32" s="3"/>
      <c r="AP32" s="3">
        <v>0.24367201286600101</v>
      </c>
      <c r="AQ32" s="3">
        <v>0.21196654021816283</v>
      </c>
      <c r="AR32" s="3"/>
      <c r="AS32" s="3">
        <v>2.418234950722557</v>
      </c>
      <c r="AT32" s="3">
        <v>0.03433379412080036</v>
      </c>
      <c r="AU32" s="3"/>
      <c r="AV32" s="3"/>
      <c r="AW32" s="3"/>
      <c r="AY32" s="3">
        <v>0.03240113377617473</v>
      </c>
      <c r="AZ32" s="3"/>
      <c r="BA32" s="3" t="s">
        <v>110</v>
      </c>
      <c r="BB32" s="3">
        <v>2.015825062036218</v>
      </c>
      <c r="BC32" s="3">
        <v>0.05795767506807628</v>
      </c>
      <c r="BE32" s="4"/>
      <c r="BF32" s="4"/>
      <c r="BH32" s="4">
        <v>0.8600475632711893</v>
      </c>
      <c r="BI32" s="3"/>
      <c r="BJ32" s="3" t="s">
        <v>110</v>
      </c>
      <c r="BK32" s="4">
        <v>136.17276504710443</v>
      </c>
      <c r="BL32" s="4">
        <v>2.8242326595967455</v>
      </c>
      <c r="BN32" s="4"/>
      <c r="BO32" s="4"/>
      <c r="BQ32" s="3">
        <v>0.03596900779863176</v>
      </c>
      <c r="BR32" s="3"/>
      <c r="BS32" s="3" t="s">
        <v>110</v>
      </c>
      <c r="BT32" s="3">
        <v>3.6359443153974165</v>
      </c>
      <c r="BU32" s="3">
        <v>0.11010603069007925</v>
      </c>
      <c r="BV32" s="3"/>
      <c r="BW32" s="3"/>
      <c r="BX32" s="3"/>
      <c r="BY32" s="4"/>
      <c r="BZ32" s="4">
        <v>2.306180717359318</v>
      </c>
      <c r="CA32" s="4">
        <v>0.21761966727667287</v>
      </c>
      <c r="CC32" s="4">
        <v>7.072738359621548</v>
      </c>
      <c r="CD32" s="4">
        <v>0.25489575850459123</v>
      </c>
      <c r="CF32" s="4"/>
      <c r="CG32" s="4"/>
      <c r="CH32" s="4"/>
      <c r="CI32" s="3">
        <v>0.003610565171797002</v>
      </c>
      <c r="CJ32" s="3"/>
      <c r="CK32" s="3" t="s">
        <v>110</v>
      </c>
      <c r="CL32" s="3">
        <v>0.13362787709391213</v>
      </c>
      <c r="CM32" s="3">
        <v>0.009629324378755584</v>
      </c>
      <c r="CN32" s="3"/>
      <c r="CO32" s="3"/>
      <c r="CP32" s="3"/>
      <c r="CQ32" s="4"/>
      <c r="CR32" s="4"/>
      <c r="CS32" s="4"/>
      <c r="CU32" s="4"/>
      <c r="CV32" s="4"/>
      <c r="CW32" s="4"/>
      <c r="CX32" s="4"/>
      <c r="CY32" s="4"/>
      <c r="CZ32" s="4"/>
      <c r="DA32" s="4"/>
      <c r="DB32" s="4"/>
      <c r="DC32" s="4"/>
      <c r="DD32" s="4"/>
      <c r="DE32" s="4"/>
      <c r="DF32" s="4"/>
      <c r="DG32" s="4"/>
      <c r="DH32" s="4"/>
      <c r="DI32" s="4"/>
      <c r="DJ32" s="4"/>
      <c r="DK32" s="4"/>
      <c r="DL32" s="4"/>
      <c r="DM32" s="4"/>
      <c r="DN32" s="4"/>
      <c r="DO32" s="4"/>
      <c r="DP32" s="4"/>
      <c r="DQ32" s="4"/>
      <c r="DR32" s="4"/>
    </row>
    <row r="33" spans="1:122" ht="12.75">
      <c r="A33" s="12" t="s">
        <v>118</v>
      </c>
      <c r="B33" s="21">
        <v>14</v>
      </c>
      <c r="C33" s="23">
        <v>11</v>
      </c>
      <c r="D33" s="23">
        <v>2007</v>
      </c>
      <c r="E33" s="25"/>
      <c r="F33" s="3">
        <v>-18.1885</v>
      </c>
      <c r="G33" s="3">
        <f>(65+14.71/60)</f>
        <v>65.24516666666666</v>
      </c>
      <c r="H33" s="21"/>
      <c r="I33" s="23">
        <v>11</v>
      </c>
      <c r="J33" s="23">
        <v>2007</v>
      </c>
      <c r="K33" s="25"/>
      <c r="L33" s="3">
        <v>-20.135666666666665</v>
      </c>
      <c r="M33" s="3">
        <v>66.31833333333333</v>
      </c>
      <c r="N33" s="4">
        <v>908.6</v>
      </c>
      <c r="O33" s="4"/>
      <c r="P33" s="4"/>
      <c r="Q33" s="4"/>
      <c r="R33" s="4"/>
      <c r="U33" s="4">
        <v>235.77298261576746</v>
      </c>
      <c r="V33" s="4">
        <v>6.694763096474936</v>
      </c>
      <c r="X33" s="4"/>
      <c r="Y33" s="4"/>
      <c r="Z33" s="4"/>
      <c r="AA33" s="4"/>
      <c r="AD33" s="4">
        <v>1.1792195747240295</v>
      </c>
      <c r="AE33" s="4">
        <v>1.6517065273702143</v>
      </c>
      <c r="AG33" s="3"/>
      <c r="AH33" s="3"/>
      <c r="AI33" s="3"/>
      <c r="AJ33" s="3"/>
      <c r="AK33" s="3"/>
      <c r="AL33" s="3"/>
      <c r="AM33" s="3">
        <v>24.55271034916553</v>
      </c>
      <c r="AN33" s="3">
        <v>0.7701223901132122</v>
      </c>
      <c r="AO33" s="31" t="s">
        <v>111</v>
      </c>
      <c r="AP33" s="3"/>
      <c r="AQ33" s="3"/>
      <c r="AR33" s="3"/>
      <c r="AS33" s="3"/>
      <c r="AT33" s="3"/>
      <c r="AU33" s="3"/>
      <c r="AV33" s="3">
        <v>5.089998831798221</v>
      </c>
      <c r="AW33" s="3">
        <v>0.5670498308873739</v>
      </c>
      <c r="AY33" s="4"/>
      <c r="AZ33" s="4"/>
      <c r="BA33" s="4"/>
      <c r="BB33" s="4"/>
      <c r="BE33" s="3">
        <v>4.539484993609097</v>
      </c>
      <c r="BF33" s="3">
        <v>0.6790635275062885</v>
      </c>
      <c r="BH33" s="4"/>
      <c r="BI33" s="4"/>
      <c r="BJ33" s="4"/>
      <c r="BK33" s="4"/>
      <c r="BN33" s="4">
        <v>249.03304655293834</v>
      </c>
      <c r="BO33" s="4">
        <v>8.19270354815575</v>
      </c>
      <c r="BQ33" s="3"/>
      <c r="BR33" s="3"/>
      <c r="BS33" s="3"/>
      <c r="BT33" s="3"/>
      <c r="BU33" s="3"/>
      <c r="BV33" s="3"/>
      <c r="BW33" s="3">
        <v>3.4584208450331357</v>
      </c>
      <c r="BX33" s="3">
        <v>0.33704887243687387</v>
      </c>
      <c r="BY33" s="4"/>
      <c r="BZ33" s="4"/>
      <c r="CA33" s="4"/>
      <c r="CB33" s="4"/>
      <c r="CC33" s="4"/>
      <c r="CF33" s="4">
        <v>18.154754563331526</v>
      </c>
      <c r="CG33" s="4">
        <v>0.803592500775113</v>
      </c>
      <c r="CH33" s="4"/>
      <c r="CI33" s="3"/>
      <c r="CJ33" s="3"/>
      <c r="CK33" s="3"/>
      <c r="CL33" s="3"/>
      <c r="CM33" s="3"/>
      <c r="CN33" s="3"/>
      <c r="CO33" s="3">
        <v>0.12167437900812811</v>
      </c>
      <c r="CP33" s="3"/>
      <c r="CQ33" s="4" t="s">
        <v>110</v>
      </c>
      <c r="CR33" s="4"/>
      <c r="CS33" s="4"/>
      <c r="CU33" s="4"/>
      <c r="CV33" s="4"/>
      <c r="CW33" s="4"/>
      <c r="CX33" s="4"/>
      <c r="CY33" s="4"/>
      <c r="CZ33" s="4"/>
      <c r="DA33" s="4"/>
      <c r="DB33" s="4"/>
      <c r="DC33" s="4"/>
      <c r="DD33" s="4"/>
      <c r="DE33" s="4"/>
      <c r="DF33" s="4"/>
      <c r="DG33" s="4"/>
      <c r="DH33" s="4"/>
      <c r="DI33" s="4"/>
      <c r="DJ33" s="4"/>
      <c r="DK33" s="4"/>
      <c r="DL33" s="4"/>
      <c r="DM33" s="4"/>
      <c r="DN33" s="4"/>
      <c r="DO33" s="4"/>
      <c r="DP33" s="4"/>
      <c r="DQ33" s="4"/>
      <c r="DR33" s="4"/>
    </row>
    <row r="34" spans="1:122" ht="12.75">
      <c r="A34" s="12" t="s">
        <v>119</v>
      </c>
      <c r="B34" s="21">
        <v>18</v>
      </c>
      <c r="C34" s="23">
        <v>11</v>
      </c>
      <c r="D34" s="23">
        <v>2007</v>
      </c>
      <c r="E34" s="25"/>
      <c r="F34" s="3">
        <v>-19.3185</v>
      </c>
      <c r="G34" s="3">
        <f>(63+50.49/60)</f>
        <v>63.8415</v>
      </c>
      <c r="H34" s="21"/>
      <c r="I34" s="23">
        <v>11</v>
      </c>
      <c r="J34" s="23">
        <v>2007</v>
      </c>
      <c r="K34" s="25"/>
      <c r="L34" s="3">
        <v>-19.5075</v>
      </c>
      <c r="M34" s="3">
        <v>64.4775</v>
      </c>
      <c r="N34" s="4">
        <v>1561.8</v>
      </c>
      <c r="O34" s="4"/>
      <c r="P34" s="4"/>
      <c r="R34" s="4"/>
      <c r="U34" s="4">
        <v>188.66377925313517</v>
      </c>
      <c r="V34" s="4">
        <v>5.6874187036433375</v>
      </c>
      <c r="X34" s="4"/>
      <c r="Y34" s="4"/>
      <c r="Z34" s="4"/>
      <c r="AA34" s="4"/>
      <c r="AD34" s="4">
        <v>0.8875192174684228</v>
      </c>
      <c r="AE34" s="4">
        <v>0.9886657310425788</v>
      </c>
      <c r="AG34" s="3"/>
      <c r="AH34" s="3"/>
      <c r="AI34" s="3"/>
      <c r="AJ34" s="3"/>
      <c r="AK34" s="3"/>
      <c r="AL34" s="3"/>
      <c r="AM34" s="3">
        <v>20.29596651089125</v>
      </c>
      <c r="AN34" s="3">
        <v>0.6602927532058066</v>
      </c>
      <c r="AO34" s="31" t="s">
        <v>111</v>
      </c>
      <c r="AP34" s="3"/>
      <c r="AQ34" s="3"/>
      <c r="AR34" s="3"/>
      <c r="AS34" s="3"/>
      <c r="AT34" s="3"/>
      <c r="AU34" s="3"/>
      <c r="AV34" s="3">
        <v>3.648673578014067</v>
      </c>
      <c r="AW34" s="3">
        <v>0.2230061739718194</v>
      </c>
      <c r="AY34" s="4"/>
      <c r="AZ34" s="4"/>
      <c r="BA34" s="4"/>
      <c r="BB34" s="4"/>
      <c r="BE34" s="3">
        <v>3.6238418712808462</v>
      </c>
      <c r="BF34" s="3">
        <v>0.34762946940082695</v>
      </c>
      <c r="BH34" s="4"/>
      <c r="BI34" s="4"/>
      <c r="BJ34" s="4"/>
      <c r="BK34" s="4"/>
      <c r="BN34" s="4">
        <v>203.92016449867785</v>
      </c>
      <c r="BO34" s="4">
        <v>4.72129117616882</v>
      </c>
      <c r="BQ34" s="3"/>
      <c r="BR34" s="3"/>
      <c r="BS34" s="3"/>
      <c r="BT34" s="3"/>
      <c r="BU34" s="3"/>
      <c r="BV34" s="3"/>
      <c r="BW34" s="3">
        <v>3.2225655762334293</v>
      </c>
      <c r="BX34" s="3">
        <v>0.2830108898953088</v>
      </c>
      <c r="BY34" s="4"/>
      <c r="BZ34" s="4"/>
      <c r="CA34" s="4"/>
      <c r="CB34" s="4"/>
      <c r="CC34" s="4"/>
      <c r="CF34" s="4">
        <v>13.893855277230573</v>
      </c>
      <c r="CG34" s="4">
        <v>0.2715621581121819</v>
      </c>
      <c r="CH34" s="4"/>
      <c r="CI34" s="3"/>
      <c r="CJ34" s="3"/>
      <c r="CK34" s="3"/>
      <c r="CL34" s="3"/>
      <c r="CM34" s="3"/>
      <c r="CN34" s="3"/>
      <c r="CO34" s="3">
        <v>0.14931663732565442</v>
      </c>
      <c r="CP34" s="3">
        <v>0.023363464286343453</v>
      </c>
      <c r="CR34" s="4"/>
      <c r="CS34" s="4"/>
      <c r="CU34" s="4"/>
      <c r="CV34" s="4"/>
      <c r="CW34" s="4"/>
      <c r="CX34" s="4"/>
      <c r="CY34" s="4"/>
      <c r="CZ34" s="4"/>
      <c r="DA34" s="4"/>
      <c r="DB34" s="4"/>
      <c r="DC34" s="4"/>
      <c r="DD34" s="4"/>
      <c r="DE34" s="4"/>
      <c r="DF34" s="4"/>
      <c r="DG34" s="4"/>
      <c r="DH34" s="4"/>
      <c r="DI34" s="4"/>
      <c r="DJ34" s="4"/>
      <c r="DK34" s="4"/>
      <c r="DL34" s="4"/>
      <c r="DM34" s="4"/>
      <c r="DN34" s="4"/>
      <c r="DO34" s="4"/>
      <c r="DP34" s="4"/>
      <c r="DQ34" s="4"/>
      <c r="DR34" s="4"/>
    </row>
    <row r="35" spans="1:122" ht="12.75">
      <c r="A35" s="12" t="s">
        <v>120</v>
      </c>
      <c r="B35" s="21">
        <v>22</v>
      </c>
      <c r="C35" s="23">
        <v>11</v>
      </c>
      <c r="D35" s="23">
        <v>2007</v>
      </c>
      <c r="E35" s="25"/>
      <c r="F35" s="3">
        <v>-19.468333333333334</v>
      </c>
      <c r="G35" s="3">
        <f>(64+6.73/60)</f>
        <v>64.11216666666667</v>
      </c>
      <c r="H35" s="21"/>
      <c r="I35" s="23">
        <v>11</v>
      </c>
      <c r="J35" s="23">
        <v>2007</v>
      </c>
      <c r="K35" s="25"/>
      <c r="L35" s="3">
        <v>-19.501833333333334</v>
      </c>
      <c r="M35" s="3">
        <v>64.13916666666667</v>
      </c>
      <c r="N35" s="4">
        <v>1014.97</v>
      </c>
      <c r="O35" s="4"/>
      <c r="P35" s="4"/>
      <c r="R35" s="4"/>
      <c r="U35" s="4">
        <v>187.43879188164235</v>
      </c>
      <c r="V35" s="4">
        <v>1.9837646938396005</v>
      </c>
      <c r="X35" s="4"/>
      <c r="Y35" s="4"/>
      <c r="Z35" s="4"/>
      <c r="AA35" s="4"/>
      <c r="AD35" s="4">
        <v>2.804907440824407</v>
      </c>
      <c r="AE35" s="4">
        <v>1.4019145009255816</v>
      </c>
      <c r="AG35" s="3"/>
      <c r="AH35" s="3"/>
      <c r="AI35" s="3"/>
      <c r="AJ35" s="3"/>
      <c r="AK35" s="3"/>
      <c r="AL35" s="3"/>
      <c r="AM35" s="3">
        <v>19.904805807817663</v>
      </c>
      <c r="AN35" s="3">
        <v>0.5940747938643138</v>
      </c>
      <c r="AO35" s="31" t="s">
        <v>111</v>
      </c>
      <c r="AP35" s="3"/>
      <c r="AQ35" s="3"/>
      <c r="AR35" s="3"/>
      <c r="AS35" s="3"/>
      <c r="AT35" s="3"/>
      <c r="AU35" s="3"/>
      <c r="AV35" s="3">
        <v>3.577118454916607</v>
      </c>
      <c r="AW35" s="3">
        <v>0.2977133541713861</v>
      </c>
      <c r="AY35" s="4"/>
      <c r="AZ35" s="4"/>
      <c r="BA35" s="4"/>
      <c r="BB35" s="4"/>
      <c r="BE35" s="3">
        <v>3.7694568384240417</v>
      </c>
      <c r="BF35" s="3">
        <v>0.7986338965987458</v>
      </c>
      <c r="BH35" s="4"/>
      <c r="BI35" s="4"/>
      <c r="BJ35" s="4"/>
      <c r="BK35" s="4"/>
      <c r="BN35" s="4">
        <v>198.79263429991815</v>
      </c>
      <c r="BO35" s="4">
        <v>3.9218876416062796</v>
      </c>
      <c r="BQ35" s="3"/>
      <c r="BR35" s="3"/>
      <c r="BS35" s="3"/>
      <c r="BT35" s="3"/>
      <c r="BU35" s="3"/>
      <c r="BV35" s="3"/>
      <c r="BW35" s="3">
        <v>3.388505792019161</v>
      </c>
      <c r="BX35" s="3">
        <v>0.2837342103647187</v>
      </c>
      <c r="BY35" s="4"/>
      <c r="BZ35" s="4"/>
      <c r="CA35" s="4"/>
      <c r="CB35" s="4"/>
      <c r="CC35" s="4"/>
      <c r="CF35" s="4">
        <v>14.841402028158939</v>
      </c>
      <c r="CG35" s="4">
        <v>0.258956528871211</v>
      </c>
      <c r="CH35" s="4"/>
      <c r="CI35" s="3"/>
      <c r="CJ35" s="3"/>
      <c r="CK35" s="3"/>
      <c r="CL35" s="3"/>
      <c r="CM35" s="3"/>
      <c r="CN35" s="3"/>
      <c r="CO35" s="3">
        <v>0.26037354415645764</v>
      </c>
      <c r="CP35" s="3">
        <v>0.0260704880015801</v>
      </c>
      <c r="CQ35" s="4"/>
      <c r="CR35" s="4"/>
      <c r="CS35" s="4"/>
      <c r="CU35" s="4"/>
      <c r="CV35" s="4"/>
      <c r="CW35" s="4"/>
      <c r="CX35" s="4"/>
      <c r="CY35" s="4"/>
      <c r="CZ35" s="4"/>
      <c r="DA35" s="4"/>
      <c r="DB35" s="4"/>
      <c r="DC35" s="4"/>
      <c r="DD35" s="4"/>
      <c r="DE35" s="4"/>
      <c r="DF35" s="4"/>
      <c r="DG35" s="4"/>
      <c r="DH35" s="4"/>
      <c r="DI35" s="4"/>
      <c r="DJ35" s="4"/>
      <c r="DK35" s="4"/>
      <c r="DL35" s="4"/>
      <c r="DM35" s="4"/>
      <c r="DN35" s="4"/>
      <c r="DO35" s="4"/>
      <c r="DP35" s="4"/>
      <c r="DQ35" s="4"/>
      <c r="DR35" s="4"/>
    </row>
    <row r="36" spans="1:122" ht="12.75">
      <c r="A36"/>
      <c r="B36" s="21"/>
      <c r="C36" s="23"/>
      <c r="D36" s="23"/>
      <c r="E36" s="25"/>
      <c r="F36" s="3"/>
      <c r="G36" s="3"/>
      <c r="H36" s="21"/>
      <c r="I36" s="23"/>
      <c r="J36" s="23"/>
      <c r="K36" s="25"/>
      <c r="L36" s="26"/>
      <c r="M36" s="26"/>
      <c r="N36" s="4"/>
      <c r="O36" s="4"/>
      <c r="P36" s="4"/>
      <c r="R36" s="4"/>
      <c r="S36" s="4"/>
      <c r="T36" s="4"/>
      <c r="U36" s="4"/>
      <c r="V36" s="4"/>
      <c r="W36" s="4"/>
      <c r="X36" s="4"/>
      <c r="Y36" s="4"/>
      <c r="AG36" s="3"/>
      <c r="AH36" s="3"/>
      <c r="AI36" s="3"/>
      <c r="AJ36" s="3"/>
      <c r="AK36" s="3"/>
      <c r="AL36" s="3"/>
      <c r="AM36" s="3"/>
      <c r="AN36" s="3"/>
      <c r="AO36" s="4"/>
      <c r="AP36" s="4"/>
      <c r="AQ36" s="4"/>
      <c r="AR36" s="4"/>
      <c r="AS36" s="4"/>
      <c r="AT36" s="4"/>
      <c r="AU36" s="4"/>
      <c r="AV36" s="4"/>
      <c r="AW36" s="4"/>
      <c r="AX36" s="4"/>
      <c r="AY36" s="4"/>
      <c r="AZ36" s="4"/>
      <c r="BB36" s="4"/>
      <c r="BC36" s="4"/>
      <c r="BD36" s="4"/>
      <c r="BE36" s="4"/>
      <c r="BF36" s="4"/>
      <c r="BG36" s="4"/>
      <c r="BH36" s="4"/>
      <c r="BI36" s="4"/>
      <c r="BK36" s="4"/>
      <c r="BL36" s="4"/>
      <c r="BM36" s="4"/>
      <c r="BN36" s="4"/>
      <c r="BO36" s="4"/>
      <c r="BP36" s="4"/>
      <c r="BQ36" s="4"/>
      <c r="BR36" s="4"/>
      <c r="BT36" s="4"/>
      <c r="BU36" s="4"/>
      <c r="BV36" s="4"/>
      <c r="BW36" s="4"/>
      <c r="BX36" s="4"/>
      <c r="BY36" s="4"/>
      <c r="BZ36" s="4"/>
      <c r="CA36" s="4"/>
      <c r="CC36" s="4"/>
      <c r="CD36" s="4"/>
      <c r="CE36" s="4"/>
      <c r="CF36" s="4"/>
      <c r="CG36" s="4"/>
      <c r="CH36" s="4"/>
      <c r="CI36" s="4"/>
      <c r="CJ36" s="4"/>
      <c r="CK36" s="4"/>
      <c r="CL36" s="4"/>
      <c r="CM36" s="4"/>
      <c r="CN36" s="4"/>
      <c r="CO36" s="3"/>
      <c r="CP36" s="3"/>
      <c r="CR36" s="4"/>
      <c r="CS36" s="4"/>
      <c r="CU36" s="4"/>
      <c r="CV36" s="4"/>
      <c r="CW36" s="4"/>
      <c r="CX36" s="4"/>
      <c r="CY36" s="4"/>
      <c r="CZ36" s="4"/>
      <c r="DA36" s="4"/>
      <c r="DB36" s="4"/>
      <c r="DC36" s="4"/>
      <c r="DD36" s="4"/>
      <c r="DE36" s="4"/>
      <c r="DF36" s="4"/>
      <c r="DG36" s="4"/>
      <c r="DH36" s="4"/>
      <c r="DI36" s="4"/>
      <c r="DJ36" s="4"/>
      <c r="DK36" s="4"/>
      <c r="DL36" s="4"/>
      <c r="DM36" s="4"/>
      <c r="DN36" s="4"/>
      <c r="DO36" s="4"/>
      <c r="DP36" s="4"/>
      <c r="DQ36" s="4"/>
      <c r="DR36" s="4"/>
    </row>
    <row r="37" spans="1:122" ht="12.75">
      <c r="A37" s="30"/>
      <c r="B37" s="21"/>
      <c r="C37" s="23"/>
      <c r="D37" s="23"/>
      <c r="E37" s="25"/>
      <c r="F37" s="3"/>
      <c r="G37" s="3"/>
      <c r="H37" s="21"/>
      <c r="I37" s="23"/>
      <c r="J37" s="23"/>
      <c r="K37" s="25"/>
      <c r="L37" s="27"/>
      <c r="M37" s="27"/>
      <c r="N37" s="4"/>
      <c r="O37" s="4"/>
      <c r="P37" s="4"/>
      <c r="R37" s="4"/>
      <c r="S37" s="4"/>
      <c r="T37" s="4"/>
      <c r="U37" s="4"/>
      <c r="V37" s="4"/>
      <c r="W37" s="4"/>
      <c r="X37" s="4"/>
      <c r="Y37" s="4"/>
      <c r="AA37" s="4"/>
      <c r="AB37" s="4"/>
      <c r="AC37" s="4"/>
      <c r="AD37" s="4"/>
      <c r="AE37" s="4"/>
      <c r="AF37" s="4"/>
      <c r="AG37" s="4"/>
      <c r="AH37" s="4"/>
      <c r="AJ37" s="4"/>
      <c r="AK37" s="4"/>
      <c r="AL37" s="4"/>
      <c r="AM37" s="4"/>
      <c r="AN37" s="4"/>
      <c r="AO37" s="4"/>
      <c r="AP37" s="4"/>
      <c r="AQ37" s="4"/>
      <c r="AS37" s="4"/>
      <c r="AT37" s="4"/>
      <c r="AU37" s="4"/>
      <c r="AV37" s="4"/>
      <c r="AW37" s="4"/>
      <c r="AX37" s="4"/>
      <c r="AY37" s="4"/>
      <c r="AZ37" s="4"/>
      <c r="BB37" s="4"/>
      <c r="BC37" s="4"/>
      <c r="BD37" s="4"/>
      <c r="BE37" s="4"/>
      <c r="BF37" s="4"/>
      <c r="BG37" s="4"/>
      <c r="BH37" s="4"/>
      <c r="BI37" s="4"/>
      <c r="BK37" s="4"/>
      <c r="BL37" s="4"/>
      <c r="BM37" s="4"/>
      <c r="BN37" s="4"/>
      <c r="BO37" s="4"/>
      <c r="BP37" s="4"/>
      <c r="BQ37" s="4"/>
      <c r="BR37" s="4"/>
      <c r="BT37" s="4"/>
      <c r="BU37" s="4"/>
      <c r="BV37" s="4"/>
      <c r="BW37" s="4"/>
      <c r="BX37" s="4"/>
      <c r="BY37" s="4"/>
      <c r="BZ37" s="4"/>
      <c r="CA37" s="4"/>
      <c r="CC37" s="4"/>
      <c r="CD37" s="4"/>
      <c r="CE37" s="4"/>
      <c r="CF37" s="4"/>
      <c r="CG37" s="4"/>
      <c r="CH37" s="4"/>
      <c r="CI37" s="4"/>
      <c r="CJ37" s="4"/>
      <c r="CL37" s="4"/>
      <c r="CM37" s="4"/>
      <c r="CN37" s="4"/>
      <c r="CO37" s="3"/>
      <c r="CP37" s="3"/>
      <c r="CR37" s="4"/>
      <c r="CS37" s="4"/>
      <c r="CU37" s="4"/>
      <c r="CV37" s="4"/>
      <c r="CW37" s="4"/>
      <c r="CX37" s="4"/>
      <c r="CY37" s="4"/>
      <c r="CZ37" s="4"/>
      <c r="DA37" s="4"/>
      <c r="DB37" s="4"/>
      <c r="DC37" s="4"/>
      <c r="DD37" s="4"/>
      <c r="DE37" s="4"/>
      <c r="DF37" s="4"/>
      <c r="DG37" s="4"/>
      <c r="DH37" s="4"/>
      <c r="DI37" s="4"/>
      <c r="DJ37" s="4"/>
      <c r="DK37" s="4"/>
      <c r="DL37" s="4"/>
      <c r="DM37" s="4"/>
      <c r="DN37" s="4"/>
      <c r="DO37" s="4"/>
      <c r="DP37" s="4"/>
      <c r="DQ37" s="4"/>
      <c r="DR37" s="4"/>
    </row>
    <row r="38" spans="1:122" ht="12.75">
      <c r="A38" s="30"/>
      <c r="B38" s="21"/>
      <c r="C38" s="23"/>
      <c r="D38" s="23"/>
      <c r="E38" s="25"/>
      <c r="F38" s="3"/>
      <c r="G38" s="3"/>
      <c r="H38" s="21"/>
      <c r="I38" s="23"/>
      <c r="J38" s="23"/>
      <c r="K38" s="25"/>
      <c r="L38" s="26"/>
      <c r="M38" s="26"/>
      <c r="N38" s="4"/>
      <c r="O38" s="4"/>
      <c r="P38" s="4"/>
      <c r="R38" s="4"/>
      <c r="S38" s="4"/>
      <c r="T38" s="4"/>
      <c r="U38" s="4"/>
      <c r="V38" s="4"/>
      <c r="W38" s="4"/>
      <c r="X38" s="4"/>
      <c r="Y38" s="4"/>
      <c r="AA38" s="4"/>
      <c r="AB38" s="4"/>
      <c r="AC38" s="4"/>
      <c r="AD38" s="4"/>
      <c r="AE38" s="4"/>
      <c r="AF38" s="4"/>
      <c r="AG38" s="4"/>
      <c r="AH38" s="4"/>
      <c r="AI38" s="4"/>
      <c r="AJ38" s="4"/>
      <c r="AK38" s="4"/>
      <c r="AL38" s="4"/>
      <c r="AM38" s="4"/>
      <c r="AN38" s="4"/>
      <c r="AO38" s="4"/>
      <c r="AP38" s="4"/>
      <c r="AQ38" s="4"/>
      <c r="AS38" s="4"/>
      <c r="AT38" s="4"/>
      <c r="AU38" s="4"/>
      <c r="AV38" s="4"/>
      <c r="AW38" s="4"/>
      <c r="AX38" s="4"/>
      <c r="AY38" s="4"/>
      <c r="AZ38" s="4"/>
      <c r="BB38" s="4"/>
      <c r="BC38" s="4"/>
      <c r="BD38" s="4"/>
      <c r="BE38" s="4"/>
      <c r="BF38" s="4"/>
      <c r="BG38" s="4"/>
      <c r="BH38" s="4"/>
      <c r="BI38" s="4"/>
      <c r="BK38" s="4"/>
      <c r="BL38" s="4"/>
      <c r="BM38" s="4"/>
      <c r="BN38" s="4"/>
      <c r="BO38" s="4"/>
      <c r="BP38" s="4"/>
      <c r="BQ38" s="4"/>
      <c r="BR38" s="4"/>
      <c r="BT38" s="4"/>
      <c r="BU38" s="4"/>
      <c r="BV38" s="4"/>
      <c r="BW38" s="4"/>
      <c r="BX38" s="4"/>
      <c r="BY38" s="4"/>
      <c r="BZ38" s="4"/>
      <c r="CA38" s="4"/>
      <c r="CC38" s="4"/>
      <c r="CD38" s="4"/>
      <c r="CE38" s="4"/>
      <c r="CF38" s="4"/>
      <c r="CG38" s="4"/>
      <c r="CH38" s="4"/>
      <c r="CI38" s="4"/>
      <c r="CJ38" s="4"/>
      <c r="CL38" s="4"/>
      <c r="CM38" s="4"/>
      <c r="CN38" s="4"/>
      <c r="CO38" s="3"/>
      <c r="CP38" s="4"/>
      <c r="CQ38" s="4"/>
      <c r="CR38" s="4"/>
      <c r="CS38" s="4"/>
      <c r="CU38" s="4"/>
      <c r="CV38" s="4"/>
      <c r="CW38" s="4"/>
      <c r="CX38" s="4"/>
      <c r="CY38" s="4"/>
      <c r="CZ38" s="4"/>
      <c r="DA38" s="4"/>
      <c r="DB38" s="4"/>
      <c r="DC38" s="4"/>
      <c r="DD38" s="4"/>
      <c r="DE38" s="4"/>
      <c r="DF38" s="4"/>
      <c r="DG38" s="4"/>
      <c r="DH38" s="4"/>
      <c r="DI38" s="4"/>
      <c r="DJ38" s="4"/>
      <c r="DK38" s="4"/>
      <c r="DL38" s="4"/>
      <c r="DM38" s="4"/>
      <c r="DN38" s="4"/>
      <c r="DO38" s="4"/>
      <c r="DP38" s="4"/>
      <c r="DQ38" s="4"/>
      <c r="DR38" s="4"/>
    </row>
    <row r="39" spans="1:122" ht="12.75">
      <c r="A39" s="30"/>
      <c r="B39" s="21"/>
      <c r="C39" s="23"/>
      <c r="D39" s="23"/>
      <c r="E39" s="25"/>
      <c r="F39" s="3"/>
      <c r="G39" s="3"/>
      <c r="H39" s="21"/>
      <c r="I39" s="23"/>
      <c r="J39" s="23"/>
      <c r="K39" s="25"/>
      <c r="L39" s="26"/>
      <c r="M39" s="26"/>
      <c r="N39" s="4"/>
      <c r="O39" s="4"/>
      <c r="P39" s="4"/>
      <c r="R39" s="4"/>
      <c r="S39" s="4"/>
      <c r="T39" s="4"/>
      <c r="U39" s="4"/>
      <c r="V39" s="4"/>
      <c r="W39" s="4"/>
      <c r="X39" s="4"/>
      <c r="Y39" s="4"/>
      <c r="AA39" s="4"/>
      <c r="AB39" s="4"/>
      <c r="AC39" s="4"/>
      <c r="AD39" s="4"/>
      <c r="AE39" s="4"/>
      <c r="AF39" s="4"/>
      <c r="AG39" s="4"/>
      <c r="AH39" s="4"/>
      <c r="AI39" s="4"/>
      <c r="AJ39" s="4"/>
      <c r="AK39" s="4"/>
      <c r="AL39" s="4"/>
      <c r="AM39" s="4"/>
      <c r="AN39" s="4"/>
      <c r="AO39" s="4"/>
      <c r="AP39" s="4"/>
      <c r="AQ39" s="4"/>
      <c r="AS39" s="4"/>
      <c r="AT39" s="4"/>
      <c r="AU39" s="4"/>
      <c r="AV39" s="4"/>
      <c r="AW39" s="4"/>
      <c r="AX39" s="4"/>
      <c r="AY39" s="4"/>
      <c r="AZ39" s="4"/>
      <c r="BB39" s="4"/>
      <c r="BC39" s="4"/>
      <c r="BD39" s="4"/>
      <c r="BE39" s="4"/>
      <c r="BF39" s="4"/>
      <c r="BG39" s="4"/>
      <c r="BH39" s="4"/>
      <c r="BI39" s="4"/>
      <c r="BK39" s="4"/>
      <c r="BL39" s="4"/>
      <c r="BM39" s="4"/>
      <c r="BN39" s="4"/>
      <c r="BO39" s="4"/>
      <c r="BP39" s="4"/>
      <c r="BQ39" s="4"/>
      <c r="BR39" s="4"/>
      <c r="BT39" s="4"/>
      <c r="BU39" s="4"/>
      <c r="BV39" s="4"/>
      <c r="BW39" s="4"/>
      <c r="BX39" s="4"/>
      <c r="BY39" s="4"/>
      <c r="BZ39" s="4"/>
      <c r="CA39" s="4"/>
      <c r="CC39" s="4"/>
      <c r="CD39" s="4"/>
      <c r="CE39" s="4"/>
      <c r="CF39" s="4"/>
      <c r="CG39" s="4"/>
      <c r="CH39" s="4"/>
      <c r="CI39" s="4"/>
      <c r="CJ39" s="4"/>
      <c r="CL39" s="4"/>
      <c r="CM39" s="4"/>
      <c r="CN39" s="4"/>
      <c r="CO39" s="3"/>
      <c r="CP39" s="4"/>
      <c r="CQ39" s="4"/>
      <c r="CR39" s="4"/>
      <c r="CS39" s="4"/>
      <c r="CU39" s="4"/>
      <c r="CV39" s="4"/>
      <c r="CW39" s="4"/>
      <c r="CX39" s="4"/>
      <c r="CY39" s="4"/>
      <c r="CZ39" s="4"/>
      <c r="DA39" s="4"/>
      <c r="DB39" s="4"/>
      <c r="DC39" s="4"/>
      <c r="DD39" s="4"/>
      <c r="DE39" s="4"/>
      <c r="DF39" s="4"/>
      <c r="DG39" s="4"/>
      <c r="DH39" s="4"/>
      <c r="DI39" s="4"/>
      <c r="DJ39" s="4"/>
      <c r="DK39" s="4"/>
      <c r="DL39" s="4"/>
      <c r="DM39" s="4"/>
      <c r="DN39" s="4"/>
      <c r="DO39" s="4"/>
      <c r="DP39" s="4"/>
      <c r="DQ39" s="4"/>
      <c r="DR39" s="4"/>
    </row>
    <row r="40" spans="1:122" ht="12.75">
      <c r="A40" s="30"/>
      <c r="B40" s="21"/>
      <c r="C40" s="23"/>
      <c r="D40" s="23"/>
      <c r="E40" s="25"/>
      <c r="F40" s="3"/>
      <c r="G40" s="3"/>
      <c r="H40" s="21"/>
      <c r="I40" s="23"/>
      <c r="J40" s="23"/>
      <c r="K40" s="25"/>
      <c r="L40" s="26"/>
      <c r="M40" s="26"/>
      <c r="N40" s="4"/>
      <c r="O40" s="4"/>
      <c r="P40" s="4"/>
      <c r="R40" s="4"/>
      <c r="S40" s="4"/>
      <c r="T40" s="4"/>
      <c r="U40" s="4"/>
      <c r="V40" s="4"/>
      <c r="W40" s="4"/>
      <c r="X40" s="4"/>
      <c r="Y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B40" s="4"/>
      <c r="BC40" s="4"/>
      <c r="BD40" s="4"/>
      <c r="BE40" s="4"/>
      <c r="BF40" s="4"/>
      <c r="BG40" s="4"/>
      <c r="BH40" s="4"/>
      <c r="BI40" s="4"/>
      <c r="BK40" s="4"/>
      <c r="BL40" s="4"/>
      <c r="BM40" s="4"/>
      <c r="BN40" s="4"/>
      <c r="BO40" s="4"/>
      <c r="BP40" s="4"/>
      <c r="BQ40" s="4"/>
      <c r="BR40" s="4"/>
      <c r="BT40" s="4"/>
      <c r="BU40" s="4"/>
      <c r="BV40" s="4"/>
      <c r="BW40" s="4"/>
      <c r="BX40" s="4"/>
      <c r="BY40" s="4"/>
      <c r="BZ40" s="4"/>
      <c r="CA40" s="4"/>
      <c r="CC40" s="4"/>
      <c r="CD40" s="4"/>
      <c r="CE40" s="4"/>
      <c r="CF40" s="4"/>
      <c r="CG40" s="4"/>
      <c r="CH40" s="4"/>
      <c r="CI40" s="4"/>
      <c r="CJ40" s="4"/>
      <c r="CL40" s="4"/>
      <c r="CM40" s="4"/>
      <c r="CN40" s="4"/>
      <c r="CO40" s="3"/>
      <c r="CP40" s="4"/>
      <c r="CQ40" s="4"/>
      <c r="CR40" s="4"/>
      <c r="CS40" s="4"/>
      <c r="CU40" s="4"/>
      <c r="CV40" s="4"/>
      <c r="CW40" s="4"/>
      <c r="CX40" s="4"/>
      <c r="CY40" s="4"/>
      <c r="CZ40" s="4"/>
      <c r="DA40" s="4"/>
      <c r="DB40" s="4"/>
      <c r="DC40" s="4"/>
      <c r="DD40" s="4"/>
      <c r="DE40" s="4"/>
      <c r="DF40" s="4"/>
      <c r="DG40" s="4"/>
      <c r="DH40" s="4"/>
      <c r="DI40" s="4"/>
      <c r="DJ40" s="4"/>
      <c r="DK40" s="4"/>
      <c r="DL40" s="4"/>
      <c r="DM40" s="4"/>
      <c r="DN40" s="4"/>
      <c r="DO40" s="4"/>
      <c r="DP40" s="4"/>
      <c r="DQ40" s="4"/>
      <c r="DR40" s="4"/>
    </row>
    <row r="41" spans="1:122" ht="12.75">
      <c r="A41" s="30"/>
      <c r="B41" s="21"/>
      <c r="C41" s="23"/>
      <c r="D41" s="23"/>
      <c r="E41" s="25"/>
      <c r="F41" s="3"/>
      <c r="G41" s="3"/>
      <c r="H41" s="21"/>
      <c r="I41" s="23"/>
      <c r="J41" s="23"/>
      <c r="K41" s="25"/>
      <c r="L41" s="26"/>
      <c r="M41" s="26"/>
      <c r="N41" s="4"/>
      <c r="O41" s="4"/>
      <c r="P41" s="4"/>
      <c r="R41" s="4"/>
      <c r="S41" s="4"/>
      <c r="T41" s="4"/>
      <c r="U41" s="4"/>
      <c r="V41" s="4"/>
      <c r="W41" s="4"/>
      <c r="X41" s="4"/>
      <c r="Y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B41" s="4"/>
      <c r="BC41" s="4"/>
      <c r="BD41" s="4"/>
      <c r="BE41" s="4"/>
      <c r="BF41" s="4"/>
      <c r="BG41" s="4"/>
      <c r="BH41" s="4"/>
      <c r="BI41" s="4"/>
      <c r="BK41" s="4"/>
      <c r="BL41" s="4"/>
      <c r="BM41" s="4"/>
      <c r="BN41" s="4"/>
      <c r="BO41" s="4"/>
      <c r="BP41" s="4"/>
      <c r="BQ41" s="4"/>
      <c r="BR41" s="4"/>
      <c r="BT41" s="4"/>
      <c r="BU41" s="4"/>
      <c r="BV41" s="4"/>
      <c r="BW41" s="4"/>
      <c r="BX41" s="4"/>
      <c r="BY41" s="4"/>
      <c r="BZ41" s="4"/>
      <c r="CA41" s="4"/>
      <c r="CC41" s="4"/>
      <c r="CD41" s="4"/>
      <c r="CE41" s="4"/>
      <c r="CF41" s="4"/>
      <c r="CG41" s="4"/>
      <c r="CH41" s="4"/>
      <c r="CI41" s="4"/>
      <c r="CJ41" s="4"/>
      <c r="CL41" s="4"/>
      <c r="CM41" s="4"/>
      <c r="CN41" s="4"/>
      <c r="CO41" s="3"/>
      <c r="CP41" s="4"/>
      <c r="CQ41" s="4"/>
      <c r="CR41" s="4"/>
      <c r="CS41" s="4"/>
      <c r="CU41" s="4"/>
      <c r="CV41" s="4"/>
      <c r="CW41" s="4"/>
      <c r="CX41" s="4"/>
      <c r="CY41" s="4"/>
      <c r="CZ41" s="4"/>
      <c r="DA41" s="4"/>
      <c r="DB41" s="4"/>
      <c r="DC41" s="4"/>
      <c r="DD41" s="4"/>
      <c r="DE41" s="4"/>
      <c r="DF41" s="4"/>
      <c r="DG41" s="4"/>
      <c r="DH41" s="4"/>
      <c r="DI41" s="4"/>
      <c r="DJ41" s="4"/>
      <c r="DK41" s="4"/>
      <c r="DL41" s="4"/>
      <c r="DM41" s="4"/>
      <c r="DN41" s="4"/>
      <c r="DO41" s="4"/>
      <c r="DP41" s="4"/>
      <c r="DQ41" s="4"/>
      <c r="DR41" s="4"/>
    </row>
    <row r="42" spans="1:122" ht="12.75">
      <c r="A42" s="30"/>
      <c r="B42" s="21"/>
      <c r="C42" s="23"/>
      <c r="D42" s="23"/>
      <c r="E42" s="25"/>
      <c r="F42" s="3"/>
      <c r="G42" s="3"/>
      <c r="H42" s="21"/>
      <c r="I42" s="23"/>
      <c r="J42" s="23"/>
      <c r="K42" s="25"/>
      <c r="L42" s="26"/>
      <c r="M42" s="26"/>
      <c r="N42" s="4"/>
      <c r="O42" s="4"/>
      <c r="P42" s="4"/>
      <c r="R42" s="4"/>
      <c r="S42" s="4"/>
      <c r="T42" s="4"/>
      <c r="U42" s="4"/>
      <c r="V42" s="4"/>
      <c r="W42" s="4"/>
      <c r="X42" s="4"/>
      <c r="Y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B42" s="4"/>
      <c r="BC42" s="4"/>
      <c r="BD42" s="4"/>
      <c r="BE42" s="4"/>
      <c r="BF42" s="4"/>
      <c r="BG42" s="4"/>
      <c r="BH42" s="4"/>
      <c r="BI42" s="4"/>
      <c r="BK42" s="4"/>
      <c r="BL42" s="4"/>
      <c r="BM42" s="4"/>
      <c r="BN42" s="4"/>
      <c r="BO42" s="4"/>
      <c r="BP42" s="4"/>
      <c r="BQ42" s="4"/>
      <c r="BR42" s="4"/>
      <c r="BS42" s="4"/>
      <c r="BT42" s="4"/>
      <c r="BU42" s="4"/>
      <c r="BV42" s="4"/>
      <c r="BW42" s="4"/>
      <c r="BX42" s="4"/>
      <c r="BY42" s="4"/>
      <c r="BZ42" s="4"/>
      <c r="CA42" s="4"/>
      <c r="CC42" s="4"/>
      <c r="CD42" s="4"/>
      <c r="CE42" s="4"/>
      <c r="CF42" s="4"/>
      <c r="CG42" s="4"/>
      <c r="CH42" s="4"/>
      <c r="CI42" s="4"/>
      <c r="CJ42" s="4"/>
      <c r="CL42" s="4"/>
      <c r="CM42" s="4"/>
      <c r="CN42" s="4"/>
      <c r="CO42" s="3"/>
      <c r="CP42" s="4"/>
      <c r="CQ42" s="4"/>
      <c r="CR42" s="4"/>
      <c r="CS42" s="4"/>
      <c r="CU42" s="4"/>
      <c r="CV42" s="4"/>
      <c r="CW42" s="4"/>
      <c r="CX42" s="4"/>
      <c r="CY42" s="4"/>
      <c r="CZ42" s="4"/>
      <c r="DA42" s="4"/>
      <c r="DB42" s="4"/>
      <c r="DC42" s="4"/>
      <c r="DD42" s="4"/>
      <c r="DE42" s="4"/>
      <c r="DF42" s="4"/>
      <c r="DG42" s="4"/>
      <c r="DH42" s="4"/>
      <c r="DI42" s="4"/>
      <c r="DJ42" s="4"/>
      <c r="DK42" s="4"/>
      <c r="DL42" s="4"/>
      <c r="DM42" s="4"/>
      <c r="DN42" s="4"/>
      <c r="DO42" s="4"/>
      <c r="DP42" s="4"/>
      <c r="DQ42" s="4"/>
      <c r="DR42" s="4"/>
    </row>
    <row r="43" spans="1:122" ht="12.75">
      <c r="A43" s="30"/>
      <c r="B43" s="21"/>
      <c r="C43" s="23"/>
      <c r="D43" s="23"/>
      <c r="E43" s="25"/>
      <c r="F43" s="3"/>
      <c r="G43" s="3"/>
      <c r="H43" s="21"/>
      <c r="I43" s="23"/>
      <c r="J43" s="23"/>
      <c r="K43" s="25"/>
      <c r="L43" s="26"/>
      <c r="M43" s="26"/>
      <c r="N43" s="4"/>
      <c r="O43" s="4"/>
      <c r="P43" s="4"/>
      <c r="R43" s="4"/>
      <c r="S43" s="4"/>
      <c r="T43" s="4"/>
      <c r="U43" s="4"/>
      <c r="V43" s="4"/>
      <c r="W43" s="4"/>
      <c r="X43" s="4"/>
      <c r="Y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B43" s="4"/>
      <c r="BC43" s="4"/>
      <c r="BD43" s="4"/>
      <c r="BE43" s="4"/>
      <c r="BF43" s="4"/>
      <c r="BG43" s="4"/>
      <c r="BH43" s="4"/>
      <c r="BI43" s="4"/>
      <c r="BK43" s="4"/>
      <c r="BL43" s="4"/>
      <c r="BM43" s="4"/>
      <c r="BN43" s="4"/>
      <c r="BO43" s="4"/>
      <c r="BP43" s="4"/>
      <c r="BQ43" s="4"/>
      <c r="BR43" s="4"/>
      <c r="BT43" s="4"/>
      <c r="BU43" s="4"/>
      <c r="BV43" s="4"/>
      <c r="BW43" s="4"/>
      <c r="BX43" s="4"/>
      <c r="BY43" s="4"/>
      <c r="BZ43" s="4"/>
      <c r="CA43" s="4"/>
      <c r="CC43" s="4"/>
      <c r="CD43" s="4"/>
      <c r="CE43" s="4"/>
      <c r="CF43" s="4"/>
      <c r="CG43" s="4"/>
      <c r="CH43" s="4"/>
      <c r="CI43" s="4"/>
      <c r="CJ43" s="4"/>
      <c r="CL43" s="4"/>
      <c r="CM43" s="4"/>
      <c r="CN43" s="4"/>
      <c r="CO43" s="3"/>
      <c r="CP43" s="4"/>
      <c r="CQ43" s="4"/>
      <c r="CR43" s="4"/>
      <c r="CS43" s="4"/>
      <c r="CU43" s="4"/>
      <c r="CV43" s="4"/>
      <c r="CW43" s="4"/>
      <c r="CX43" s="4"/>
      <c r="CY43" s="4"/>
      <c r="CZ43" s="4"/>
      <c r="DA43" s="4"/>
      <c r="DB43" s="4"/>
      <c r="DC43" s="4"/>
      <c r="DD43" s="4"/>
      <c r="DE43" s="4"/>
      <c r="DF43" s="4"/>
      <c r="DG43" s="4"/>
      <c r="DH43" s="4"/>
      <c r="DI43" s="4"/>
      <c r="DJ43" s="4"/>
      <c r="DK43" s="4"/>
      <c r="DL43" s="4"/>
      <c r="DM43" s="4"/>
      <c r="DN43" s="4"/>
      <c r="DO43" s="4"/>
      <c r="DP43" s="4"/>
      <c r="DQ43" s="4"/>
      <c r="DR43" s="4"/>
    </row>
    <row r="44" spans="1:122" ht="12.75">
      <c r="A44"/>
      <c r="B44" s="21"/>
      <c r="C44" s="23"/>
      <c r="D44" s="23"/>
      <c r="E44" s="25"/>
      <c r="F44" s="3"/>
      <c r="G44" s="3"/>
      <c r="H44" s="21"/>
      <c r="I44" s="23"/>
      <c r="J44" s="23"/>
      <c r="K44" s="25"/>
      <c r="L44" s="26"/>
      <c r="M44" s="26"/>
      <c r="N44" s="4"/>
      <c r="O44" s="4"/>
      <c r="P44" s="4"/>
      <c r="R44" s="4"/>
      <c r="S44" s="4"/>
      <c r="T44" s="4"/>
      <c r="U44" s="4"/>
      <c r="V44" s="4"/>
      <c r="W44" s="4"/>
      <c r="X44" s="4"/>
      <c r="Y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B44" s="4"/>
      <c r="BC44" s="4"/>
      <c r="BD44" s="4"/>
      <c r="BE44" s="4"/>
      <c r="BF44" s="4"/>
      <c r="BG44" s="4"/>
      <c r="BH44" s="4"/>
      <c r="BI44" s="4"/>
      <c r="BK44" s="4"/>
      <c r="BL44" s="4"/>
      <c r="BM44" s="4"/>
      <c r="BN44" s="4"/>
      <c r="BO44" s="4"/>
      <c r="BP44" s="4"/>
      <c r="BQ44" s="4"/>
      <c r="BR44" s="4"/>
      <c r="BS44" s="4"/>
      <c r="BT44" s="4"/>
      <c r="BU44" s="4"/>
      <c r="BV44" s="4"/>
      <c r="BW44" s="4"/>
      <c r="BX44" s="4"/>
      <c r="BY44" s="4"/>
      <c r="BZ44" s="4"/>
      <c r="CA44" s="4"/>
      <c r="CC44" s="4"/>
      <c r="CD44" s="4"/>
      <c r="CE44" s="4"/>
      <c r="CF44" s="4"/>
      <c r="CG44" s="4"/>
      <c r="CH44" s="4"/>
      <c r="CI44" s="4"/>
      <c r="CJ44" s="4"/>
      <c r="CL44" s="4"/>
      <c r="CM44" s="4"/>
      <c r="CN44" s="4"/>
      <c r="CO44" s="3"/>
      <c r="CP44" s="4"/>
      <c r="CQ44" s="4"/>
      <c r="CR44" s="4"/>
      <c r="CS44" s="4"/>
      <c r="CU44" s="4"/>
      <c r="CV44" s="4"/>
      <c r="CW44" s="4"/>
      <c r="CX44" s="4"/>
      <c r="CY44" s="4"/>
      <c r="CZ44" s="4"/>
      <c r="DA44" s="4"/>
      <c r="DB44" s="4"/>
      <c r="DC44" s="4"/>
      <c r="DD44" s="4"/>
      <c r="DE44" s="4"/>
      <c r="DF44" s="4"/>
      <c r="DG44" s="4"/>
      <c r="DH44" s="4"/>
      <c r="DI44" s="4"/>
      <c r="DJ44" s="4"/>
      <c r="DK44" s="4"/>
      <c r="DL44" s="4"/>
      <c r="DM44" s="4"/>
      <c r="DN44" s="4"/>
      <c r="DO44" s="4"/>
      <c r="DP44" s="4"/>
      <c r="DQ44" s="4"/>
      <c r="DR44" s="4"/>
    </row>
    <row r="45" spans="1:122" ht="12.75">
      <c r="A45"/>
      <c r="B45" s="21"/>
      <c r="C45" s="23"/>
      <c r="D45" s="23"/>
      <c r="E45" s="25"/>
      <c r="F45" s="3"/>
      <c r="G45" s="3"/>
      <c r="H45" s="21"/>
      <c r="I45" s="23"/>
      <c r="J45" s="23"/>
      <c r="K45" s="25"/>
      <c r="L45" s="26"/>
      <c r="M45" s="26"/>
      <c r="N45" s="4"/>
      <c r="O45" s="4"/>
      <c r="P45" s="4"/>
      <c r="R45" s="4"/>
      <c r="S45" s="4"/>
      <c r="T45" s="4"/>
      <c r="U45" s="4"/>
      <c r="V45" s="4"/>
      <c r="W45" s="4"/>
      <c r="X45" s="4"/>
      <c r="Y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K45" s="4"/>
      <c r="BL45" s="4"/>
      <c r="BM45" s="4"/>
      <c r="BN45" s="4"/>
      <c r="BO45" s="4"/>
      <c r="BP45" s="4"/>
      <c r="BQ45" s="4"/>
      <c r="BR45" s="4"/>
      <c r="BS45" s="4"/>
      <c r="BT45" s="4"/>
      <c r="BU45" s="4"/>
      <c r="BV45" s="4"/>
      <c r="BW45" s="4"/>
      <c r="BX45" s="4"/>
      <c r="BY45" s="4"/>
      <c r="BZ45" s="4"/>
      <c r="CA45" s="4"/>
      <c r="CC45" s="4"/>
      <c r="CD45" s="4"/>
      <c r="CE45" s="4"/>
      <c r="CF45" s="4"/>
      <c r="CG45" s="4"/>
      <c r="CH45" s="4"/>
      <c r="CI45" s="4"/>
      <c r="CJ45" s="4"/>
      <c r="CL45" s="4"/>
      <c r="CM45" s="4"/>
      <c r="CN45" s="4"/>
      <c r="CO45" s="3"/>
      <c r="CP45" s="4"/>
      <c r="CQ45" s="4"/>
      <c r="CR45" s="4"/>
      <c r="CS45" s="4"/>
      <c r="CU45" s="4"/>
      <c r="CV45" s="4"/>
      <c r="CW45" s="4"/>
      <c r="CX45" s="4"/>
      <c r="CY45" s="4"/>
      <c r="CZ45" s="4"/>
      <c r="DA45" s="4"/>
      <c r="DB45" s="4"/>
      <c r="DC45" s="4"/>
      <c r="DD45" s="4"/>
      <c r="DE45" s="4"/>
      <c r="DF45" s="4"/>
      <c r="DG45" s="4"/>
      <c r="DH45" s="4"/>
      <c r="DI45" s="4"/>
      <c r="DJ45" s="4"/>
      <c r="DK45" s="4"/>
      <c r="DL45" s="4"/>
      <c r="DM45" s="4"/>
      <c r="DN45" s="4"/>
      <c r="DO45" s="4"/>
      <c r="DP45" s="4"/>
      <c r="DQ45" s="4"/>
      <c r="DR45" s="4"/>
    </row>
    <row r="46" spans="1:122" ht="12.75">
      <c r="A46"/>
      <c r="B46" s="21"/>
      <c r="C46" s="23"/>
      <c r="D46" s="23"/>
      <c r="E46" s="25"/>
      <c r="F46" s="3"/>
      <c r="G46" s="3"/>
      <c r="H46" s="21"/>
      <c r="I46" s="23"/>
      <c r="J46" s="23"/>
      <c r="K46" s="25"/>
      <c r="L46" s="26"/>
      <c r="M46" s="26"/>
      <c r="N46" s="4"/>
      <c r="O46" s="4"/>
      <c r="P46" s="4"/>
      <c r="R46" s="4"/>
      <c r="S46" s="4"/>
      <c r="T46" s="4"/>
      <c r="U46" s="4"/>
      <c r="V46" s="4"/>
      <c r="W46" s="4"/>
      <c r="X46" s="4"/>
      <c r="Y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C46" s="4"/>
      <c r="CD46" s="4"/>
      <c r="CE46" s="4"/>
      <c r="CF46" s="4"/>
      <c r="CG46" s="4"/>
      <c r="CH46" s="4"/>
      <c r="CI46" s="4"/>
      <c r="CJ46" s="4"/>
      <c r="CL46" s="4"/>
      <c r="CM46" s="4"/>
      <c r="CN46" s="4"/>
      <c r="CO46" s="3"/>
      <c r="CP46" s="4"/>
      <c r="CQ46" s="4"/>
      <c r="CR46" s="4"/>
      <c r="CS46" s="4"/>
      <c r="CU46" s="4"/>
      <c r="CV46" s="4"/>
      <c r="CW46" s="4"/>
      <c r="CX46" s="4"/>
      <c r="CY46" s="4"/>
      <c r="CZ46" s="4"/>
      <c r="DA46" s="4"/>
      <c r="DB46" s="4"/>
      <c r="DC46" s="4"/>
      <c r="DD46" s="4"/>
      <c r="DE46" s="4"/>
      <c r="DF46" s="4"/>
      <c r="DG46" s="4"/>
      <c r="DH46" s="4"/>
      <c r="DI46" s="4"/>
      <c r="DJ46" s="4"/>
      <c r="DK46" s="4"/>
      <c r="DL46" s="4"/>
      <c r="DM46" s="4"/>
      <c r="DN46" s="4"/>
      <c r="DO46" s="4"/>
      <c r="DP46" s="4"/>
      <c r="DQ46" s="4"/>
      <c r="DR46" s="4"/>
    </row>
    <row r="47" spans="1:122" ht="12.75">
      <c r="A47"/>
      <c r="B47" s="21"/>
      <c r="C47" s="23"/>
      <c r="D47" s="23"/>
      <c r="E47" s="25"/>
      <c r="F47" s="3"/>
      <c r="G47" s="3"/>
      <c r="H47" s="21"/>
      <c r="I47" s="23"/>
      <c r="J47" s="23"/>
      <c r="K47" s="25"/>
      <c r="L47" s="26"/>
      <c r="M47" s="26"/>
      <c r="N47" s="4"/>
      <c r="O47" s="4"/>
      <c r="P47" s="4"/>
      <c r="R47" s="4"/>
      <c r="S47" s="4"/>
      <c r="T47" s="4"/>
      <c r="U47" s="4"/>
      <c r="V47" s="4"/>
      <c r="W47" s="4"/>
      <c r="X47" s="4"/>
      <c r="Y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K47" s="4"/>
      <c r="BL47" s="4"/>
      <c r="BM47" s="4"/>
      <c r="BN47" s="4"/>
      <c r="BO47" s="4"/>
      <c r="BP47" s="4"/>
      <c r="BQ47" s="4"/>
      <c r="BR47" s="4"/>
      <c r="BS47" s="4"/>
      <c r="BT47" s="4"/>
      <c r="BU47" s="4"/>
      <c r="BV47" s="4"/>
      <c r="BW47" s="4"/>
      <c r="BX47" s="4"/>
      <c r="BY47" s="4"/>
      <c r="BZ47" s="4"/>
      <c r="CA47" s="4"/>
      <c r="CC47" s="4"/>
      <c r="CD47" s="4"/>
      <c r="CE47" s="4"/>
      <c r="CF47" s="4"/>
      <c r="CG47" s="4"/>
      <c r="CH47" s="4"/>
      <c r="CI47" s="4"/>
      <c r="CJ47" s="4"/>
      <c r="CL47" s="4"/>
      <c r="CM47" s="4"/>
      <c r="CN47" s="4"/>
      <c r="CO47" s="3"/>
      <c r="CP47" s="4"/>
      <c r="CQ47" s="4"/>
      <c r="CR47" s="4"/>
      <c r="CS47" s="4"/>
      <c r="CU47" s="4"/>
      <c r="CV47" s="4"/>
      <c r="CW47" s="4"/>
      <c r="CX47" s="4"/>
      <c r="CY47" s="4"/>
      <c r="CZ47" s="4"/>
      <c r="DA47" s="4"/>
      <c r="DB47" s="4"/>
      <c r="DC47" s="4"/>
      <c r="DD47" s="4"/>
      <c r="DE47" s="4"/>
      <c r="DF47" s="4"/>
      <c r="DG47" s="4"/>
      <c r="DH47" s="4"/>
      <c r="DI47" s="4"/>
      <c r="DJ47" s="4"/>
      <c r="DK47" s="4"/>
      <c r="DL47" s="4"/>
      <c r="DM47" s="4"/>
      <c r="DN47" s="4"/>
      <c r="DO47" s="4"/>
      <c r="DP47" s="4"/>
      <c r="DQ47" s="4"/>
      <c r="DR47" s="4"/>
    </row>
    <row r="48" spans="1:122" ht="12.75">
      <c r="A48"/>
      <c r="B48" s="21"/>
      <c r="C48" s="23"/>
      <c r="D48" s="23"/>
      <c r="E48" s="25"/>
      <c r="F48" s="3"/>
      <c r="G48" s="3"/>
      <c r="H48" s="21"/>
      <c r="I48" s="23"/>
      <c r="J48" s="23"/>
      <c r="K48" s="25"/>
      <c r="L48" s="26"/>
      <c r="M48" s="26"/>
      <c r="N48" s="4"/>
      <c r="O48" s="4"/>
      <c r="P48" s="4"/>
      <c r="R48" s="4"/>
      <c r="S48" s="4"/>
      <c r="T48" s="4"/>
      <c r="U48" s="4"/>
      <c r="V48" s="4"/>
      <c r="W48" s="4"/>
      <c r="X48" s="4"/>
      <c r="Y48" s="4"/>
      <c r="AA48" s="4"/>
      <c r="AB48" s="4"/>
      <c r="AC48" s="4"/>
      <c r="AD48" s="4"/>
      <c r="AE48" s="4"/>
      <c r="AF48" s="4"/>
      <c r="AG48" s="4"/>
      <c r="AH48" s="4"/>
      <c r="AI48" s="4"/>
      <c r="AJ48" s="4"/>
      <c r="AK48" s="4"/>
      <c r="AL48" s="4"/>
      <c r="AM48" s="4"/>
      <c r="AN48" s="4"/>
      <c r="AO48" s="4"/>
      <c r="AP48" s="4"/>
      <c r="AQ48" s="4"/>
      <c r="AR48" s="4"/>
      <c r="AS48" s="5"/>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C48" s="4"/>
      <c r="CD48" s="4"/>
      <c r="CE48" s="4"/>
      <c r="CF48" s="4"/>
      <c r="CG48" s="4"/>
      <c r="CH48" s="4"/>
      <c r="CI48" s="4"/>
      <c r="CJ48" s="4"/>
      <c r="CL48" s="4"/>
      <c r="CM48" s="4"/>
      <c r="CN48" s="4"/>
      <c r="CO48" s="3"/>
      <c r="CP48" s="4"/>
      <c r="CQ48" s="4"/>
      <c r="CR48" s="4"/>
      <c r="CS48" s="4"/>
      <c r="CU48" s="4"/>
      <c r="CV48" s="4"/>
      <c r="CW48" s="4"/>
      <c r="CX48" s="4"/>
      <c r="CY48" s="4"/>
      <c r="CZ48" s="4"/>
      <c r="DA48" s="4"/>
      <c r="DB48" s="4"/>
      <c r="DC48" s="4"/>
      <c r="DD48" s="4"/>
      <c r="DE48" s="4"/>
      <c r="DF48" s="4"/>
      <c r="DG48" s="4"/>
      <c r="DH48" s="4"/>
      <c r="DI48" s="4"/>
      <c r="DJ48" s="4"/>
      <c r="DK48" s="4"/>
      <c r="DL48" s="4"/>
      <c r="DM48" s="4"/>
      <c r="DN48" s="4"/>
      <c r="DO48" s="4"/>
      <c r="DP48" s="4"/>
      <c r="DQ48" s="4"/>
      <c r="DR48" s="4"/>
    </row>
    <row r="49" spans="1:122" ht="12.75">
      <c r="A49"/>
      <c r="B49" s="21"/>
      <c r="C49" s="23"/>
      <c r="D49" s="23"/>
      <c r="E49" s="25"/>
      <c r="F49" s="3"/>
      <c r="G49" s="3"/>
      <c r="H49" s="21"/>
      <c r="I49" s="23"/>
      <c r="J49" s="23"/>
      <c r="K49" s="25"/>
      <c r="L49" s="26"/>
      <c r="M49" s="26"/>
      <c r="N49" s="4"/>
      <c r="O49" s="4"/>
      <c r="P49" s="4"/>
      <c r="R49" s="4"/>
      <c r="S49" s="4"/>
      <c r="T49" s="4"/>
      <c r="U49" s="4"/>
      <c r="V49" s="4"/>
      <c r="W49" s="4"/>
      <c r="X49" s="4"/>
      <c r="Y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B49" s="4"/>
      <c r="BC49" s="4"/>
      <c r="BD49" s="4"/>
      <c r="BE49" s="4"/>
      <c r="BF49" s="4"/>
      <c r="BG49" s="4"/>
      <c r="BH49" s="4"/>
      <c r="BI49" s="4"/>
      <c r="BK49" s="4"/>
      <c r="BL49" s="4"/>
      <c r="BM49" s="4"/>
      <c r="BN49" s="4"/>
      <c r="BO49" s="4"/>
      <c r="BP49" s="4"/>
      <c r="BQ49" s="4"/>
      <c r="BR49" s="4"/>
      <c r="BS49" s="4"/>
      <c r="BT49" s="4"/>
      <c r="BU49" s="4"/>
      <c r="BV49" s="4"/>
      <c r="BW49" s="4"/>
      <c r="BX49" s="4"/>
      <c r="BY49" s="4"/>
      <c r="BZ49" s="4"/>
      <c r="CA49" s="4"/>
      <c r="CC49" s="4"/>
      <c r="CD49" s="4"/>
      <c r="CE49" s="4"/>
      <c r="CF49" s="4"/>
      <c r="CG49" s="4"/>
      <c r="CH49" s="4"/>
      <c r="CI49" s="4"/>
      <c r="CJ49" s="4"/>
      <c r="CL49" s="4"/>
      <c r="CM49" s="4"/>
      <c r="CN49" s="4"/>
      <c r="CO49" s="3"/>
      <c r="CP49" s="4"/>
      <c r="CQ49" s="4"/>
      <c r="CR49" s="4"/>
      <c r="CS49" s="4"/>
      <c r="CU49" s="4"/>
      <c r="CV49" s="4"/>
      <c r="CW49" s="5"/>
      <c r="CX49" s="4"/>
      <c r="CY49" s="4"/>
      <c r="CZ49" s="4"/>
      <c r="DA49" s="4"/>
      <c r="DB49" s="4"/>
      <c r="DC49" s="4"/>
      <c r="DD49" s="4"/>
      <c r="DE49" s="4"/>
      <c r="DF49" s="4"/>
      <c r="DG49" s="4"/>
      <c r="DH49" s="4"/>
      <c r="DI49" s="4"/>
      <c r="DJ49" s="4"/>
      <c r="DK49" s="4"/>
      <c r="DL49" s="4"/>
      <c r="DM49" s="4"/>
      <c r="DN49" s="4"/>
      <c r="DO49" s="4"/>
      <c r="DP49" s="4"/>
      <c r="DQ49" s="4"/>
      <c r="DR49" s="4"/>
    </row>
    <row r="50" spans="1:122" ht="12.75">
      <c r="A50"/>
      <c r="B50" s="21"/>
      <c r="C50" s="23"/>
      <c r="D50" s="23"/>
      <c r="E50" s="25"/>
      <c r="F50" s="3"/>
      <c r="G50" s="3"/>
      <c r="H50" s="21"/>
      <c r="I50" s="23"/>
      <c r="J50" s="23"/>
      <c r="K50" s="25"/>
      <c r="L50" s="26"/>
      <c r="M50" s="26"/>
      <c r="N50" s="4"/>
      <c r="O50" s="4"/>
      <c r="P50" s="4"/>
      <c r="R50" s="4"/>
      <c r="S50" s="4"/>
      <c r="T50" s="4"/>
      <c r="U50" s="4"/>
      <c r="V50" s="4"/>
      <c r="W50" s="4"/>
      <c r="X50" s="4"/>
      <c r="Y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K50" s="4"/>
      <c r="BL50" s="4"/>
      <c r="BM50" s="4"/>
      <c r="BN50" s="4"/>
      <c r="BO50" s="4"/>
      <c r="BP50" s="4"/>
      <c r="BQ50" s="4"/>
      <c r="BR50" s="4"/>
      <c r="BS50" s="4"/>
      <c r="BT50" s="4"/>
      <c r="BU50" s="4"/>
      <c r="BV50" s="4"/>
      <c r="BW50" s="4"/>
      <c r="BX50" s="4"/>
      <c r="BY50" s="4"/>
      <c r="BZ50" s="4"/>
      <c r="CA50" s="4"/>
      <c r="CC50" s="4"/>
      <c r="CD50" s="4"/>
      <c r="CE50" s="4"/>
      <c r="CF50" s="4"/>
      <c r="CG50" s="4"/>
      <c r="CH50" s="4"/>
      <c r="CI50" s="4"/>
      <c r="CJ50" s="4"/>
      <c r="CL50" s="4"/>
      <c r="CM50" s="4"/>
      <c r="CN50" s="4"/>
      <c r="CO50" s="3"/>
      <c r="CP50" s="4"/>
      <c r="CQ50" s="4"/>
      <c r="CR50" s="4"/>
      <c r="CS50" s="4"/>
      <c r="CU50" s="4"/>
      <c r="CV50" s="4"/>
      <c r="CW50" s="4"/>
      <c r="CX50" s="4"/>
      <c r="CY50" s="4"/>
      <c r="CZ50" s="4"/>
      <c r="DA50" s="4"/>
      <c r="DB50" s="4"/>
      <c r="DC50" s="4"/>
      <c r="DD50" s="4"/>
      <c r="DE50" s="4"/>
      <c r="DF50" s="4"/>
      <c r="DG50" s="4"/>
      <c r="DH50" s="4"/>
      <c r="DI50" s="4"/>
      <c r="DJ50" s="4"/>
      <c r="DK50" s="4"/>
      <c r="DL50" s="4"/>
      <c r="DM50" s="4"/>
      <c r="DN50" s="4"/>
      <c r="DO50" s="4"/>
      <c r="DP50" s="4"/>
      <c r="DQ50" s="4"/>
      <c r="DR50" s="4"/>
    </row>
    <row r="51" spans="1:100" ht="12.75">
      <c r="A51"/>
      <c r="B51" s="21"/>
      <c r="C51" s="23"/>
      <c r="D51" s="23"/>
      <c r="E51" s="25"/>
      <c r="F51" s="3"/>
      <c r="G51" s="3"/>
      <c r="H51" s="21"/>
      <c r="I51" s="23"/>
      <c r="J51" s="23"/>
      <c r="K51" s="25"/>
      <c r="L51" s="26"/>
      <c r="M51" s="26"/>
      <c r="N51" s="4"/>
      <c r="O51" s="4"/>
      <c r="P51" s="4"/>
      <c r="R51" s="4"/>
      <c r="S51" s="4"/>
      <c r="T51" s="4"/>
      <c r="U51" s="4"/>
      <c r="V51" s="4"/>
      <c r="W51" s="4"/>
      <c r="X51" s="4"/>
      <c r="Y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K51" s="4"/>
      <c r="BL51" s="4"/>
      <c r="BM51" s="4"/>
      <c r="BN51" s="4"/>
      <c r="BO51" s="4"/>
      <c r="BP51" s="4"/>
      <c r="BQ51" s="4"/>
      <c r="BR51" s="4"/>
      <c r="BS51" s="4"/>
      <c r="BT51" s="4"/>
      <c r="BU51" s="4"/>
      <c r="BV51" s="4"/>
      <c r="BW51" s="4"/>
      <c r="BX51" s="4"/>
      <c r="BY51" s="4"/>
      <c r="BZ51" s="4"/>
      <c r="CA51" s="4"/>
      <c r="CC51" s="4"/>
      <c r="CD51" s="4"/>
      <c r="CE51" s="4"/>
      <c r="CF51" s="4"/>
      <c r="CG51" s="4"/>
      <c r="CH51" s="4"/>
      <c r="CI51" s="4"/>
      <c r="CJ51" s="4"/>
      <c r="CL51" s="4"/>
      <c r="CM51" s="4"/>
      <c r="CN51" s="4"/>
      <c r="CO51" s="3"/>
      <c r="CP51" s="4"/>
      <c r="CQ51" s="4"/>
      <c r="CR51" s="4"/>
      <c r="CS51" s="4"/>
      <c r="CU51" s="4"/>
      <c r="CV51" s="4"/>
    </row>
    <row r="52" spans="1:100" ht="12.75">
      <c r="A52"/>
      <c r="B52" s="21"/>
      <c r="C52" s="23"/>
      <c r="D52" s="23"/>
      <c r="E52" s="25"/>
      <c r="F52" s="3"/>
      <c r="G52" s="3"/>
      <c r="H52" s="21"/>
      <c r="I52" s="23"/>
      <c r="J52" s="23"/>
      <c r="K52" s="25"/>
      <c r="L52" s="26"/>
      <c r="M52" s="26"/>
      <c r="N52" s="4"/>
      <c r="O52" s="4"/>
      <c r="P52" s="4"/>
      <c r="R52" s="4"/>
      <c r="S52" s="4"/>
      <c r="T52" s="4"/>
      <c r="U52" s="4"/>
      <c r="V52" s="4"/>
      <c r="W52" s="4"/>
      <c r="X52" s="4"/>
      <c r="Y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B52" s="4"/>
      <c r="BC52" s="4"/>
      <c r="BD52" s="4"/>
      <c r="BE52" s="4"/>
      <c r="BF52" s="4"/>
      <c r="BG52" s="4"/>
      <c r="BH52" s="4"/>
      <c r="BI52" s="4"/>
      <c r="BK52" s="4"/>
      <c r="BL52" s="4"/>
      <c r="BM52" s="4"/>
      <c r="BN52" s="4"/>
      <c r="BO52" s="4"/>
      <c r="BP52" s="4"/>
      <c r="BQ52" s="4"/>
      <c r="BR52" s="4"/>
      <c r="BT52" s="4"/>
      <c r="BU52" s="4"/>
      <c r="BV52" s="4"/>
      <c r="BW52" s="4"/>
      <c r="BX52" s="4"/>
      <c r="BY52" s="4"/>
      <c r="BZ52" s="4"/>
      <c r="CA52" s="4"/>
      <c r="CC52" s="4"/>
      <c r="CD52" s="4"/>
      <c r="CE52" s="4"/>
      <c r="CF52" s="4"/>
      <c r="CG52" s="4"/>
      <c r="CH52" s="4"/>
      <c r="CI52" s="4"/>
      <c r="CJ52" s="4"/>
      <c r="CL52" s="4"/>
      <c r="CM52" s="4"/>
      <c r="CN52" s="4"/>
      <c r="CO52" s="3"/>
      <c r="CP52" s="4"/>
      <c r="CQ52" s="4"/>
      <c r="CR52" s="4"/>
      <c r="CS52" s="4"/>
      <c r="CU52" s="4"/>
      <c r="CV52" s="4"/>
    </row>
    <row r="53" spans="1:94" ht="12.75">
      <c r="A53" s="12"/>
      <c r="B53" s="21"/>
      <c r="C53" s="23"/>
      <c r="D53" s="23"/>
      <c r="E53" s="25"/>
      <c r="F53" s="12"/>
      <c r="G53" s="12"/>
      <c r="H53" s="21"/>
      <c r="I53" s="23"/>
      <c r="J53" s="23"/>
      <c r="K53" s="25"/>
      <c r="L53" s="24"/>
      <c r="M53" s="24"/>
      <c r="N53" s="14"/>
      <c r="O53" s="4"/>
      <c r="P53" s="4"/>
      <c r="R53" s="4"/>
      <c r="S53" s="4"/>
      <c r="T53" s="4"/>
      <c r="U53" s="4"/>
      <c r="V53" s="4"/>
      <c r="W53" s="4"/>
      <c r="X53" s="4"/>
      <c r="Y53" s="4"/>
      <c r="AA53" s="4"/>
      <c r="AB53" s="4"/>
      <c r="AC53" s="6"/>
      <c r="AD53" s="6"/>
      <c r="AE53" s="6"/>
      <c r="AF53" s="6"/>
      <c r="AG53" s="3"/>
      <c r="AH53" s="3"/>
      <c r="AI53" s="6"/>
      <c r="AJ53" s="4"/>
      <c r="AK53" s="4"/>
      <c r="AL53" s="6"/>
      <c r="AM53" s="6"/>
      <c r="AN53" s="6"/>
      <c r="AO53" s="6"/>
      <c r="AP53" s="3"/>
      <c r="AQ53" s="3"/>
      <c r="AS53" s="3"/>
      <c r="AT53" s="3"/>
      <c r="AU53" s="3"/>
      <c r="AV53" s="3"/>
      <c r="AW53" s="3"/>
      <c r="AX53" s="3"/>
      <c r="AY53" s="4"/>
      <c r="AZ53" s="4"/>
      <c r="BB53" s="4"/>
      <c r="BC53" s="4"/>
      <c r="BD53" s="4"/>
      <c r="BE53" s="4"/>
      <c r="BF53" s="4"/>
      <c r="BG53" s="4"/>
      <c r="BH53" s="4"/>
      <c r="BI53" s="4"/>
      <c r="BK53" s="4"/>
      <c r="BL53" s="4"/>
      <c r="BM53" s="4"/>
      <c r="BN53" s="4"/>
      <c r="BO53" s="4"/>
      <c r="BP53" s="4"/>
      <c r="BQ53" s="4"/>
      <c r="BR53" s="4"/>
      <c r="BS53" s="6"/>
      <c r="BT53" s="4"/>
      <c r="BU53" s="4"/>
      <c r="BV53" s="4"/>
      <c r="BW53" s="4"/>
      <c r="BX53" s="4"/>
      <c r="BY53" s="4"/>
      <c r="BZ53" s="4"/>
      <c r="CA53" s="4"/>
      <c r="CC53" s="4"/>
      <c r="CD53" s="4"/>
      <c r="CE53" s="4"/>
      <c r="CF53" s="4"/>
      <c r="CG53" s="4"/>
      <c r="CH53" s="4"/>
      <c r="CI53" s="4"/>
      <c r="CJ53" s="4"/>
      <c r="CK53" s="6"/>
      <c r="CL53" s="4"/>
      <c r="CM53" s="4"/>
      <c r="CN53" s="6"/>
      <c r="CO53" s="4"/>
      <c r="CP53" s="4"/>
    </row>
    <row r="54" spans="1:94" ht="12.75">
      <c r="A54" s="12"/>
      <c r="B54" s="21"/>
      <c r="C54" s="23"/>
      <c r="D54" s="23"/>
      <c r="E54" s="25"/>
      <c r="F54" s="12"/>
      <c r="G54" s="12"/>
      <c r="H54" s="21"/>
      <c r="I54" s="23"/>
      <c r="J54" s="23"/>
      <c r="K54" s="25"/>
      <c r="L54" s="24"/>
      <c r="M54" s="24"/>
      <c r="N54" s="14"/>
      <c r="O54" s="4"/>
      <c r="P54" s="4"/>
      <c r="R54" s="4"/>
      <c r="S54" s="4"/>
      <c r="T54" s="4"/>
      <c r="U54" s="4"/>
      <c r="V54" s="4"/>
      <c r="W54" s="4"/>
      <c r="X54" s="4"/>
      <c r="Y54" s="4"/>
      <c r="Z54" s="6"/>
      <c r="AA54" s="4"/>
      <c r="AB54" s="4"/>
      <c r="AC54" s="6"/>
      <c r="AD54" s="6"/>
      <c r="AE54" s="6"/>
      <c r="AF54" s="6"/>
      <c r="AG54" s="3"/>
      <c r="AH54" s="3"/>
      <c r="AI54" s="6"/>
      <c r="AJ54" s="4"/>
      <c r="AK54" s="4"/>
      <c r="AL54" s="6"/>
      <c r="AM54" s="6"/>
      <c r="AN54" s="6"/>
      <c r="AO54" s="6"/>
      <c r="AP54" s="3"/>
      <c r="AQ54" s="3"/>
      <c r="AS54" s="3"/>
      <c r="AT54" s="3"/>
      <c r="AU54" s="3"/>
      <c r="AV54" s="3"/>
      <c r="AW54" s="3"/>
      <c r="AX54" s="3"/>
      <c r="AY54" s="4"/>
      <c r="AZ54" s="4"/>
      <c r="BB54" s="4"/>
      <c r="BC54" s="4"/>
      <c r="BD54" s="4"/>
      <c r="BE54" s="4"/>
      <c r="BF54" s="4"/>
      <c r="BG54" s="4"/>
      <c r="BH54" s="4"/>
      <c r="BI54" s="4"/>
      <c r="BK54" s="4"/>
      <c r="BL54" s="4"/>
      <c r="BM54" s="4"/>
      <c r="BN54" s="4"/>
      <c r="BO54" s="4"/>
      <c r="BP54" s="4"/>
      <c r="BQ54" s="4"/>
      <c r="BR54" s="4"/>
      <c r="BS54" s="6"/>
      <c r="BT54" s="4"/>
      <c r="BU54" s="4"/>
      <c r="BV54" s="4"/>
      <c r="BW54" s="4"/>
      <c r="BX54" s="4"/>
      <c r="BY54" s="4"/>
      <c r="BZ54" s="4"/>
      <c r="CA54" s="4"/>
      <c r="CC54" s="4"/>
      <c r="CD54" s="4"/>
      <c r="CE54" s="4"/>
      <c r="CF54" s="4"/>
      <c r="CG54" s="4"/>
      <c r="CH54" s="4"/>
      <c r="CI54" s="4"/>
      <c r="CJ54" s="4"/>
      <c r="CK54" s="6"/>
      <c r="CL54" s="4"/>
      <c r="CM54" s="4"/>
      <c r="CN54" s="6"/>
      <c r="CO54" s="4"/>
      <c r="CP54" s="4"/>
    </row>
  </sheetData>
  <sheetProtection/>
  <mergeCells count="2">
    <mergeCell ref="F27:G27"/>
    <mergeCell ref="L27:M27"/>
  </mergeCells>
  <printOptions/>
  <pageMargins left="0.75" right="0.75" top="1" bottom="1" header="0.5" footer="0.5"/>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A1:EW84"/>
  <sheetViews>
    <sheetView tabSelected="1" zoomScale="80" zoomScaleNormal="80" workbookViewId="0" topLeftCell="BG10">
      <selection activeCell="BO37" sqref="BM37:BO58"/>
    </sheetView>
  </sheetViews>
  <sheetFormatPr defaultColWidth="9.140625" defaultRowHeight="12.75"/>
  <cols>
    <col min="1" max="1" width="15.7109375" style="15" customWidth="1"/>
    <col min="2" max="2" width="15.7109375" style="9" customWidth="1"/>
    <col min="3" max="3" width="15.7109375" style="12" customWidth="1"/>
    <col min="4" max="4" width="15.7109375" style="10" customWidth="1"/>
    <col min="5" max="5" width="15.7109375" style="15" customWidth="1"/>
    <col min="6" max="6" width="15.7109375" style="9" customWidth="1"/>
    <col min="7" max="7" width="15.7109375" style="10" customWidth="1"/>
    <col min="8" max="8" width="15.7109375" style="9" customWidth="1"/>
    <col min="9" max="9" width="15.7109375" style="12" customWidth="1"/>
    <col min="10" max="10" width="15.7109375" style="10" customWidth="1"/>
    <col min="11" max="11" width="15.7109375" style="15" customWidth="1"/>
    <col min="12" max="12" width="15.7109375" style="9" customWidth="1"/>
    <col min="13" max="13" width="15.7109375" style="10" customWidth="1"/>
    <col min="14" max="14" width="15.7109375" style="15" customWidth="1"/>
    <col min="15" max="74" width="15.7109375" style="0" customWidth="1"/>
    <col min="78" max="78" width="9.57421875" style="0" bestFit="1" customWidth="1"/>
    <col min="79" max="79" width="9.28125" style="0" bestFit="1" customWidth="1"/>
    <col min="80" max="80" width="9.57421875" style="0" bestFit="1" customWidth="1"/>
    <col min="81" max="81" width="9.28125" style="0" bestFit="1" customWidth="1"/>
    <col min="82" max="82" width="9.57421875" style="0" bestFit="1" customWidth="1"/>
    <col min="83" max="83" width="9.28125" style="0" bestFit="1" customWidth="1"/>
    <col min="84" max="84" width="10.57421875" style="0" bestFit="1" customWidth="1"/>
    <col min="85" max="85" width="9.28125" style="0" bestFit="1" customWidth="1"/>
    <col min="86" max="86" width="10.57421875" style="0" bestFit="1" customWidth="1"/>
    <col min="87" max="87" width="9.28125" style="0" bestFit="1" customWidth="1"/>
    <col min="88" max="88" width="10.57421875" style="0" bestFit="1" customWidth="1"/>
    <col min="89" max="89" width="9.28125" style="0" bestFit="1" customWidth="1"/>
    <col min="90" max="90" width="9.57421875" style="0" bestFit="1" customWidth="1"/>
    <col min="91" max="91" width="9.28125" style="0" bestFit="1" customWidth="1"/>
    <col min="92" max="92" width="9.57421875" style="0" bestFit="1" customWidth="1"/>
    <col min="93" max="93" width="9.28125" style="0" bestFit="1" customWidth="1"/>
    <col min="94" max="94" width="9.57421875" style="0" bestFit="1" customWidth="1"/>
    <col min="95" max="95" width="9.28125" style="0" bestFit="1" customWidth="1"/>
    <col min="126" max="127" width="9.28125" style="0" bestFit="1" customWidth="1"/>
  </cols>
  <sheetData>
    <row r="1" spans="1:14" ht="12.75">
      <c r="A1" s="12"/>
      <c r="B1" s="12"/>
      <c r="D1" s="12"/>
      <c r="E1" s="12"/>
      <c r="F1" s="12"/>
      <c r="G1" s="12"/>
      <c r="H1" s="12"/>
      <c r="J1" s="12"/>
      <c r="K1" s="12"/>
      <c r="L1" s="12"/>
      <c r="M1" s="12"/>
      <c r="N1" s="12"/>
    </row>
    <row r="2" spans="1:16" ht="12.75">
      <c r="A2" s="12"/>
      <c r="B2" s="12"/>
      <c r="D2" s="12"/>
      <c r="E2" s="12"/>
      <c r="F2" s="12"/>
      <c r="G2" s="12"/>
      <c r="H2" s="12"/>
      <c r="J2" s="12"/>
      <c r="K2" s="12"/>
      <c r="L2" s="12"/>
      <c r="M2" s="12"/>
      <c r="N2" s="12"/>
      <c r="P2" s="18"/>
    </row>
    <row r="3" spans="1:16" ht="12.75">
      <c r="A3" s="12"/>
      <c r="B3" s="12"/>
      <c r="D3" s="12"/>
      <c r="E3" s="12"/>
      <c r="F3" s="12"/>
      <c r="G3" s="12"/>
      <c r="H3" s="12"/>
      <c r="J3" s="12"/>
      <c r="K3" s="12"/>
      <c r="L3" s="12"/>
      <c r="M3" s="12"/>
      <c r="N3" s="12"/>
      <c r="P3" s="19"/>
    </row>
    <row r="4" spans="1:14" ht="12.75">
      <c r="A4" s="12"/>
      <c r="B4" s="12"/>
      <c r="D4" s="12"/>
      <c r="E4" s="12"/>
      <c r="F4" s="12"/>
      <c r="G4" s="12"/>
      <c r="H4" s="12"/>
      <c r="J4" s="12"/>
      <c r="K4" s="12"/>
      <c r="L4" s="12"/>
      <c r="M4" s="12"/>
      <c r="N4" s="12"/>
    </row>
    <row r="5" spans="1:14" ht="12.75">
      <c r="A5" s="12"/>
      <c r="B5" s="12"/>
      <c r="D5" s="12"/>
      <c r="E5" s="12"/>
      <c r="F5" s="12"/>
      <c r="G5" s="12"/>
      <c r="H5" s="12"/>
      <c r="J5" s="12"/>
      <c r="K5" s="12"/>
      <c r="L5" s="12"/>
      <c r="M5" s="12"/>
      <c r="N5" s="12"/>
    </row>
    <row r="6" spans="1:14" ht="12.75">
      <c r="A6" s="12"/>
      <c r="B6" s="12"/>
      <c r="D6" s="12"/>
      <c r="E6" s="12"/>
      <c r="F6" s="12"/>
      <c r="G6" s="12"/>
      <c r="H6" s="12"/>
      <c r="J6" s="12"/>
      <c r="K6" s="12"/>
      <c r="L6" s="12"/>
      <c r="M6" s="12"/>
      <c r="N6" s="12"/>
    </row>
    <row r="7" spans="1:14" ht="12.75">
      <c r="A7" s="12"/>
      <c r="B7" s="12"/>
      <c r="D7" s="12"/>
      <c r="E7" s="12"/>
      <c r="F7" s="12"/>
      <c r="G7" s="12"/>
      <c r="H7" s="12"/>
      <c r="J7" s="12"/>
      <c r="K7" s="12"/>
      <c r="L7" s="12"/>
      <c r="M7" s="12"/>
      <c r="N7" s="12"/>
    </row>
    <row r="8" spans="1:14" ht="12.75">
      <c r="A8" s="22" t="s">
        <v>26</v>
      </c>
      <c r="B8" s="12"/>
      <c r="D8" s="12"/>
      <c r="E8" s="12"/>
      <c r="F8" s="12"/>
      <c r="G8" s="12"/>
      <c r="H8" s="12"/>
      <c r="J8" s="12"/>
      <c r="K8" s="12"/>
      <c r="L8" s="12"/>
      <c r="M8" s="12"/>
      <c r="N8" s="12"/>
    </row>
    <row r="9" spans="1:14" ht="12.75">
      <c r="A9" s="11" t="s">
        <v>29</v>
      </c>
      <c r="B9" s="12"/>
      <c r="C9" t="s">
        <v>158</v>
      </c>
      <c r="D9" s="12"/>
      <c r="E9" s="12"/>
      <c r="F9" s="12"/>
      <c r="G9" s="12"/>
      <c r="H9" s="12"/>
      <c r="J9" s="12"/>
      <c r="K9" s="12"/>
      <c r="L9" s="12"/>
      <c r="M9" s="12"/>
      <c r="N9" s="12"/>
    </row>
    <row r="10" spans="1:14" ht="12.75">
      <c r="A10" s="11" t="s">
        <v>30</v>
      </c>
      <c r="B10" s="12"/>
      <c r="C10" t="s">
        <v>159</v>
      </c>
      <c r="D10" s="12"/>
      <c r="E10" s="12"/>
      <c r="F10" s="12"/>
      <c r="G10" s="12"/>
      <c r="H10" s="12"/>
      <c r="J10" s="12"/>
      <c r="K10" s="12"/>
      <c r="L10" s="12"/>
      <c r="M10" s="12"/>
      <c r="N10" s="12"/>
    </row>
    <row r="11" spans="1:63" s="6" customFormat="1" ht="12.75">
      <c r="A11" s="11" t="s">
        <v>6</v>
      </c>
      <c r="B11" s="23"/>
      <c r="C11" t="s">
        <v>113</v>
      </c>
      <c r="D11" s="23"/>
      <c r="E11" s="23"/>
      <c r="F11" s="23"/>
      <c r="G11" s="23"/>
      <c r="H11" s="23"/>
      <c r="I11" s="23"/>
      <c r="J11" s="23"/>
      <c r="K11" s="23"/>
      <c r="L11" s="23"/>
      <c r="M11" s="23"/>
      <c r="N11" s="23"/>
      <c r="BK11" s="6" t="s">
        <v>277</v>
      </c>
    </row>
    <row r="12" spans="1:14" s="6" customFormat="1" ht="12.75">
      <c r="A12" s="11" t="s">
        <v>8</v>
      </c>
      <c r="B12" s="23"/>
      <c r="C12" s="6" t="s">
        <v>156</v>
      </c>
      <c r="D12" s="21"/>
      <c r="E12" s="23"/>
      <c r="F12" s="23"/>
      <c r="G12" s="21"/>
      <c r="H12" s="23"/>
      <c r="I12" s="23"/>
      <c r="J12" s="23"/>
      <c r="K12" s="23"/>
      <c r="L12" s="23"/>
      <c r="M12" s="23"/>
      <c r="N12" s="23"/>
    </row>
    <row r="13" spans="1:68" s="6" customFormat="1" ht="12.75">
      <c r="A13" s="11" t="s">
        <v>9</v>
      </c>
      <c r="B13" s="23"/>
      <c r="C13" s="6" t="s">
        <v>157</v>
      </c>
      <c r="D13" s="21"/>
      <c r="E13" s="23"/>
      <c r="F13" s="23"/>
      <c r="G13" s="21"/>
      <c r="H13" s="23"/>
      <c r="I13" s="23"/>
      <c r="J13" s="23"/>
      <c r="K13" s="23"/>
      <c r="L13" s="23"/>
      <c r="M13" s="23"/>
      <c r="N13" s="23"/>
      <c r="BP13" s="4"/>
    </row>
    <row r="14" spans="1:14" s="6" customFormat="1" ht="12.75">
      <c r="A14" s="11" t="s">
        <v>7</v>
      </c>
      <c r="B14" s="23"/>
      <c r="C14" t="s">
        <v>79</v>
      </c>
      <c r="D14" s="23"/>
      <c r="E14" s="23"/>
      <c r="F14" s="23"/>
      <c r="G14" s="23"/>
      <c r="H14" s="23"/>
      <c r="I14" s="23"/>
      <c r="J14" s="23"/>
      <c r="K14" s="23"/>
      <c r="L14" s="23"/>
      <c r="M14" s="23"/>
      <c r="N14" s="23"/>
    </row>
    <row r="15" spans="1:14" s="6" customFormat="1" ht="12.75">
      <c r="A15" s="11" t="s">
        <v>28</v>
      </c>
      <c r="B15" s="23"/>
      <c r="C15" t="s">
        <v>121</v>
      </c>
      <c r="D15" s="23"/>
      <c r="E15" s="23"/>
      <c r="F15" s="23"/>
      <c r="G15" s="23"/>
      <c r="H15" s="23"/>
      <c r="I15" s="23"/>
      <c r="J15" s="23"/>
      <c r="K15" s="23"/>
      <c r="L15" s="23"/>
      <c r="M15" s="23"/>
      <c r="N15" s="23"/>
    </row>
    <row r="16" spans="1:77" s="6" customFormat="1" ht="12.75">
      <c r="A16" s="11" t="s">
        <v>18</v>
      </c>
      <c r="B16" s="23"/>
      <c r="C16" t="s">
        <v>80</v>
      </c>
      <c r="D16" s="23"/>
      <c r="E16" s="23"/>
      <c r="F16" s="23"/>
      <c r="G16" s="23"/>
      <c r="H16" s="23"/>
      <c r="I16" s="23"/>
      <c r="J16" s="23"/>
      <c r="K16" s="23"/>
      <c r="L16" s="23"/>
      <c r="M16" s="23"/>
      <c r="N16" s="23"/>
      <c r="BY16" s="3"/>
    </row>
    <row r="17" spans="1:59" s="6" customFormat="1" ht="12.75">
      <c r="A17" s="11" t="s">
        <v>13</v>
      </c>
      <c r="B17" s="23"/>
      <c r="C17" s="6" t="s">
        <v>84</v>
      </c>
      <c r="D17" s="23"/>
      <c r="E17" s="23"/>
      <c r="F17" s="23"/>
      <c r="G17" s="23"/>
      <c r="H17" s="23"/>
      <c r="I17" s="23"/>
      <c r="J17" s="23"/>
      <c r="K17" s="23"/>
      <c r="L17" s="23"/>
      <c r="M17" s="23"/>
      <c r="N17" s="23"/>
      <c r="BG17" s="4"/>
    </row>
    <row r="18" spans="1:14" s="6" customFormat="1" ht="12.75">
      <c r="A18" s="11" t="s">
        <v>17</v>
      </c>
      <c r="B18" s="23"/>
      <c r="C18" s="6" t="s">
        <v>82</v>
      </c>
      <c r="D18" s="23"/>
      <c r="E18" s="23"/>
      <c r="F18" s="23"/>
      <c r="G18" s="23"/>
      <c r="H18" s="23"/>
      <c r="I18" s="23"/>
      <c r="J18" s="23"/>
      <c r="K18" s="23"/>
      <c r="L18" s="23"/>
      <c r="M18" s="23"/>
      <c r="N18" s="23"/>
    </row>
    <row r="19" spans="1:14" s="6" customFormat="1" ht="12.75">
      <c r="A19" s="11" t="s">
        <v>14</v>
      </c>
      <c r="B19" s="23"/>
      <c r="C19" s="6" t="s">
        <v>83</v>
      </c>
      <c r="D19" s="23"/>
      <c r="E19" s="23"/>
      <c r="F19" s="23"/>
      <c r="G19" s="23"/>
      <c r="H19" s="23"/>
      <c r="I19" s="23"/>
      <c r="J19" s="23"/>
      <c r="K19" s="23"/>
      <c r="L19" s="23"/>
      <c r="M19" s="23"/>
      <c r="N19" s="23"/>
    </row>
    <row r="20" spans="1:14" s="6" customFormat="1" ht="12.75">
      <c r="A20" s="11" t="s">
        <v>16</v>
      </c>
      <c r="B20" s="23"/>
      <c r="C20" s="29" t="s">
        <v>109</v>
      </c>
      <c r="D20" s="23"/>
      <c r="E20" s="23"/>
      <c r="F20" s="23"/>
      <c r="G20" s="23"/>
      <c r="H20" s="23"/>
      <c r="I20" s="23"/>
      <c r="J20" s="23"/>
      <c r="K20" s="23"/>
      <c r="L20" s="23"/>
      <c r="M20" s="23"/>
      <c r="N20" s="23"/>
    </row>
    <row r="21" spans="1:14" s="6" customFormat="1" ht="12.75">
      <c r="A21" s="11" t="s">
        <v>15</v>
      </c>
      <c r="B21" s="23"/>
      <c r="C21" s="6" t="s">
        <v>112</v>
      </c>
      <c r="D21" s="23"/>
      <c r="E21" s="23"/>
      <c r="F21" s="23"/>
      <c r="G21" s="23"/>
      <c r="H21" s="23"/>
      <c r="I21" s="23"/>
      <c r="J21" s="23"/>
      <c r="K21" s="23"/>
      <c r="L21" s="23"/>
      <c r="M21" s="23"/>
      <c r="N21" s="23"/>
    </row>
    <row r="22" spans="1:14" s="6" customFormat="1" ht="12.75">
      <c r="A22" s="11" t="s">
        <v>27</v>
      </c>
      <c r="B22" s="23"/>
      <c r="C22"/>
      <c r="D22" s="23"/>
      <c r="E22" s="23"/>
      <c r="F22" s="23"/>
      <c r="G22" s="23"/>
      <c r="H22" s="23"/>
      <c r="I22" s="23"/>
      <c r="J22" s="23"/>
      <c r="K22" s="23"/>
      <c r="L22" s="23"/>
      <c r="M22" s="23"/>
      <c r="N22" s="23"/>
    </row>
    <row r="23" spans="1:14" s="6" customFormat="1" ht="12.75">
      <c r="A23" s="11" t="s">
        <v>12</v>
      </c>
      <c r="B23" s="23"/>
      <c r="C23" t="s">
        <v>81</v>
      </c>
      <c r="D23" s="23"/>
      <c r="E23" s="23"/>
      <c r="F23" s="23"/>
      <c r="G23" s="23"/>
      <c r="H23" s="23"/>
      <c r="I23" s="23"/>
      <c r="J23" s="23"/>
      <c r="K23" s="23"/>
      <c r="L23" s="23"/>
      <c r="M23" s="23"/>
      <c r="N23" s="23"/>
    </row>
    <row r="24" spans="1:14" s="6" customFormat="1" ht="12.75">
      <c r="A24" s="11"/>
      <c r="B24" s="21"/>
      <c r="C24" s="21"/>
      <c r="D24" s="23"/>
      <c r="E24" s="23"/>
      <c r="F24" s="23"/>
      <c r="G24" s="23"/>
      <c r="H24" s="23"/>
      <c r="I24" s="23"/>
      <c r="J24" s="23"/>
      <c r="K24" s="23"/>
      <c r="L24" s="23"/>
      <c r="M24" s="23"/>
      <c r="N24" s="23"/>
    </row>
    <row r="25" spans="1:14" s="6" customFormat="1" ht="12.75">
      <c r="A25" s="11"/>
      <c r="B25" s="21"/>
      <c r="C25" s="21"/>
      <c r="D25" s="23"/>
      <c r="E25" s="23"/>
      <c r="F25" s="23"/>
      <c r="G25" s="23"/>
      <c r="H25" s="23"/>
      <c r="I25" s="23"/>
      <c r="J25" s="23"/>
      <c r="K25" s="23"/>
      <c r="L25" s="23"/>
      <c r="M25" s="23"/>
      <c r="N25" s="23"/>
    </row>
    <row r="26" spans="1:14" s="6" customFormat="1" ht="12.75">
      <c r="A26" s="22" t="s">
        <v>25</v>
      </c>
      <c r="B26" s="21"/>
      <c r="C26" s="21"/>
      <c r="D26" s="23"/>
      <c r="E26" s="23"/>
      <c r="F26" s="23"/>
      <c r="G26" s="23"/>
      <c r="H26" s="23"/>
      <c r="I26" s="23"/>
      <c r="J26" s="23"/>
      <c r="K26" s="23"/>
      <c r="L26" s="23"/>
      <c r="M26" s="23"/>
      <c r="N26" s="23"/>
    </row>
    <row r="27" spans="1:14" s="6" customFormat="1" ht="12.75">
      <c r="A27" s="16"/>
      <c r="B27" s="17"/>
      <c r="C27" s="17"/>
      <c r="D27" s="17"/>
      <c r="E27" s="17"/>
      <c r="F27" s="65"/>
      <c r="G27" s="65"/>
      <c r="H27" s="17"/>
      <c r="I27" s="17"/>
      <c r="J27" s="17"/>
      <c r="K27" s="17"/>
      <c r="L27" s="65"/>
      <c r="M27" s="65"/>
      <c r="N27" s="17"/>
    </row>
    <row r="28" spans="1:149" s="2" customFormat="1" ht="12.75">
      <c r="A28" s="13" t="s">
        <v>0</v>
      </c>
      <c r="B28" s="7" t="s">
        <v>19</v>
      </c>
      <c r="C28" s="11" t="s">
        <v>20</v>
      </c>
      <c r="D28" s="8" t="s">
        <v>21</v>
      </c>
      <c r="E28" s="8" t="s">
        <v>11</v>
      </c>
      <c r="F28" s="7" t="s">
        <v>1</v>
      </c>
      <c r="G28" s="8" t="s">
        <v>2</v>
      </c>
      <c r="H28" s="7" t="s">
        <v>22</v>
      </c>
      <c r="I28" s="11" t="s">
        <v>23</v>
      </c>
      <c r="J28" s="8" t="s">
        <v>24</v>
      </c>
      <c r="K28" s="13" t="s">
        <v>10</v>
      </c>
      <c r="L28" s="7" t="s">
        <v>3</v>
      </c>
      <c r="M28" s="8" t="s">
        <v>4</v>
      </c>
      <c r="N28" s="13" t="s">
        <v>5</v>
      </c>
      <c r="O28" s="2" t="s">
        <v>85</v>
      </c>
      <c r="P28" s="2" t="s">
        <v>86</v>
      </c>
      <c r="Q28" s="2" t="s">
        <v>101</v>
      </c>
      <c r="R28" s="2" t="s">
        <v>87</v>
      </c>
      <c r="S28" s="2" t="s">
        <v>88</v>
      </c>
      <c r="T28" s="2" t="s">
        <v>102</v>
      </c>
      <c r="U28" s="2" t="s">
        <v>160</v>
      </c>
      <c r="V28" s="2" t="s">
        <v>161</v>
      </c>
      <c r="W28" s="2" t="s">
        <v>162</v>
      </c>
      <c r="X28" s="2" t="s">
        <v>89</v>
      </c>
      <c r="Y28" s="2" t="s">
        <v>90</v>
      </c>
      <c r="Z28" s="2" t="s">
        <v>103</v>
      </c>
      <c r="AA28" s="2" t="s">
        <v>91</v>
      </c>
      <c r="AB28" s="2" t="s">
        <v>92</v>
      </c>
      <c r="AC28" s="2" t="s">
        <v>104</v>
      </c>
      <c r="AD28" s="2" t="s">
        <v>163</v>
      </c>
      <c r="AE28" s="2" t="s">
        <v>164</v>
      </c>
      <c r="AF28" s="2" t="s">
        <v>165</v>
      </c>
      <c r="AG28" s="2" t="s">
        <v>93</v>
      </c>
      <c r="AH28" s="2" t="s">
        <v>94</v>
      </c>
      <c r="AI28" s="2" t="s">
        <v>105</v>
      </c>
      <c r="AJ28" s="2" t="s">
        <v>95</v>
      </c>
      <c r="AK28" s="2" t="s">
        <v>96</v>
      </c>
      <c r="AL28" s="2" t="s">
        <v>106</v>
      </c>
      <c r="AM28" s="2" t="s">
        <v>166</v>
      </c>
      <c r="AN28" s="2" t="s">
        <v>167</v>
      </c>
      <c r="AO28" s="2" t="s">
        <v>168</v>
      </c>
      <c r="AP28" s="2" t="s">
        <v>97</v>
      </c>
      <c r="AQ28" s="2" t="s">
        <v>98</v>
      </c>
      <c r="AR28" s="2" t="s">
        <v>107</v>
      </c>
      <c r="AS28" s="2" t="s">
        <v>99</v>
      </c>
      <c r="AT28" s="2" t="s">
        <v>100</v>
      </c>
      <c r="AU28" s="2" t="s">
        <v>108</v>
      </c>
      <c r="AV28" s="2" t="s">
        <v>169</v>
      </c>
      <c r="AW28" s="2" t="s">
        <v>170</v>
      </c>
      <c r="AX28" s="2" t="s">
        <v>171</v>
      </c>
      <c r="AY28" s="2" t="s">
        <v>172</v>
      </c>
      <c r="AZ28" s="2" t="s">
        <v>173</v>
      </c>
      <c r="BA28" s="2" t="s">
        <v>174</v>
      </c>
      <c r="BB28" s="2" t="s">
        <v>175</v>
      </c>
      <c r="BC28" s="2" t="s">
        <v>176</v>
      </c>
      <c r="BD28" s="2" t="s">
        <v>177</v>
      </c>
      <c r="BE28" s="2" t="s">
        <v>178</v>
      </c>
      <c r="BF28" s="2" t="s">
        <v>179</v>
      </c>
      <c r="BG28" s="2" t="s">
        <v>180</v>
      </c>
      <c r="BH28" s="2" t="s">
        <v>181</v>
      </c>
      <c r="BI28" s="2" t="s">
        <v>182</v>
      </c>
      <c r="BJ28" s="2" t="s">
        <v>183</v>
      </c>
      <c r="BK28" s="2" t="s">
        <v>184</v>
      </c>
      <c r="BL28" s="2" t="s">
        <v>185</v>
      </c>
      <c r="BM28" s="2" t="s">
        <v>186</v>
      </c>
      <c r="BN28" s="2" t="s">
        <v>187</v>
      </c>
      <c r="BO28" s="2" t="s">
        <v>188</v>
      </c>
      <c r="BP28" s="2" t="s">
        <v>189</v>
      </c>
      <c r="BQ28" s="2" t="s">
        <v>190</v>
      </c>
      <c r="BR28" s="2" t="s">
        <v>191</v>
      </c>
      <c r="BS28" s="2" t="s">
        <v>192</v>
      </c>
      <c r="BT28" s="2" t="s">
        <v>193</v>
      </c>
      <c r="BU28" s="2" t="s">
        <v>194</v>
      </c>
      <c r="BV28" s="2" t="s">
        <v>195</v>
      </c>
      <c r="BW28" s="2" t="s">
        <v>196</v>
      </c>
      <c r="BX28" s="2" t="s">
        <v>197</v>
      </c>
      <c r="BY28" s="2" t="s">
        <v>198</v>
      </c>
      <c r="BZ28" s="2" t="s">
        <v>199</v>
      </c>
      <c r="CA28" s="2" t="s">
        <v>200</v>
      </c>
      <c r="CB28" s="2" t="s">
        <v>201</v>
      </c>
      <c r="CC28" s="2" t="s">
        <v>202</v>
      </c>
      <c r="CD28" s="2" t="s">
        <v>203</v>
      </c>
      <c r="CE28" s="2" t="s">
        <v>204</v>
      </c>
      <c r="CF28" s="2" t="s">
        <v>205</v>
      </c>
      <c r="CG28" s="2" t="s">
        <v>206</v>
      </c>
      <c r="CH28" s="2" t="s">
        <v>207</v>
      </c>
      <c r="CI28" s="2" t="s">
        <v>208</v>
      </c>
      <c r="CJ28" s="2" t="s">
        <v>209</v>
      </c>
      <c r="CK28" s="2" t="s">
        <v>210</v>
      </c>
      <c r="CL28" s="2" t="s">
        <v>211</v>
      </c>
      <c r="CM28" s="2" t="s">
        <v>212</v>
      </c>
      <c r="CN28" s="2" t="s">
        <v>213</v>
      </c>
      <c r="CO28" s="2" t="s">
        <v>214</v>
      </c>
      <c r="CP28" s="2" t="s">
        <v>215</v>
      </c>
      <c r="CQ28" s="2" t="s">
        <v>216</v>
      </c>
      <c r="CR28" s="2" t="s">
        <v>217</v>
      </c>
      <c r="CS28" s="2" t="s">
        <v>218</v>
      </c>
      <c r="CT28" s="2" t="s">
        <v>219</v>
      </c>
      <c r="CU28" s="2" t="s">
        <v>220</v>
      </c>
      <c r="CV28" s="2" t="s">
        <v>221</v>
      </c>
      <c r="CW28" s="2" t="s">
        <v>222</v>
      </c>
      <c r="CX28" s="2" t="s">
        <v>223</v>
      </c>
      <c r="CY28" s="2" t="s">
        <v>224</v>
      </c>
      <c r="CZ28" s="2" t="s">
        <v>225</v>
      </c>
      <c r="DA28" s="2" t="s">
        <v>226</v>
      </c>
      <c r="DB28" s="2" t="s">
        <v>227</v>
      </c>
      <c r="DC28" s="2" t="s">
        <v>228</v>
      </c>
      <c r="DD28" s="2" t="s">
        <v>229</v>
      </c>
      <c r="DE28" s="2" t="s">
        <v>230</v>
      </c>
      <c r="DF28" s="2" t="s">
        <v>231</v>
      </c>
      <c r="DG28" s="2" t="s">
        <v>232</v>
      </c>
      <c r="DH28" s="2" t="s">
        <v>233</v>
      </c>
      <c r="DI28" s="2" t="s">
        <v>234</v>
      </c>
      <c r="DJ28" s="2" t="s">
        <v>235</v>
      </c>
      <c r="DK28" s="2" t="s">
        <v>236</v>
      </c>
      <c r="DL28" s="2" t="s">
        <v>237</v>
      </c>
      <c r="DM28" s="2" t="s">
        <v>238</v>
      </c>
      <c r="DN28" s="2" t="s">
        <v>239</v>
      </c>
      <c r="DO28" s="2" t="s">
        <v>240</v>
      </c>
      <c r="DP28" s="2" t="s">
        <v>241</v>
      </c>
      <c r="DQ28" s="2" t="s">
        <v>242</v>
      </c>
      <c r="DR28" s="2" t="s">
        <v>243</v>
      </c>
      <c r="DS28" s="2" t="s">
        <v>244</v>
      </c>
      <c r="DT28" s="2" t="s">
        <v>245</v>
      </c>
      <c r="DU28" s="2" t="s">
        <v>246</v>
      </c>
      <c r="DV28" s="2" t="s">
        <v>247</v>
      </c>
      <c r="DW28" s="2" t="s">
        <v>248</v>
      </c>
      <c r="DX28" s="2" t="s">
        <v>249</v>
      </c>
      <c r="DY28" s="2" t="s">
        <v>250</v>
      </c>
      <c r="DZ28" s="2" t="s">
        <v>251</v>
      </c>
      <c r="EA28" s="2" t="s">
        <v>252</v>
      </c>
      <c r="EB28" s="2" t="s">
        <v>253</v>
      </c>
      <c r="EC28" s="2" t="s">
        <v>254</v>
      </c>
      <c r="ED28" s="2" t="s">
        <v>255</v>
      </c>
      <c r="EE28" s="2" t="s">
        <v>256</v>
      </c>
      <c r="EF28" s="2" t="s">
        <v>257</v>
      </c>
      <c r="EG28" s="2" t="s">
        <v>258</v>
      </c>
      <c r="EH28" s="2" t="s">
        <v>259</v>
      </c>
      <c r="EI28" s="2" t="s">
        <v>260</v>
      </c>
      <c r="EJ28" s="2" t="s">
        <v>261</v>
      </c>
      <c r="EK28" s="2" t="s">
        <v>262</v>
      </c>
      <c r="EL28" s="2" t="s">
        <v>263</v>
      </c>
      <c r="EM28" s="2" t="s">
        <v>264</v>
      </c>
      <c r="EN28" s="2" t="s">
        <v>265</v>
      </c>
      <c r="EO28" s="2" t="s">
        <v>266</v>
      </c>
      <c r="EP28" s="2" t="s">
        <v>267</v>
      </c>
      <c r="EQ28" s="2" t="s">
        <v>268</v>
      </c>
      <c r="ER28" s="2" t="s">
        <v>269</v>
      </c>
      <c r="ES28" s="2" t="s">
        <v>270</v>
      </c>
    </row>
    <row r="29" spans="1:148" s="6" customFormat="1" ht="12.75">
      <c r="A29" s="12" t="s">
        <v>114</v>
      </c>
      <c r="B29" s="23">
        <v>8</v>
      </c>
      <c r="C29" s="23">
        <v>11</v>
      </c>
      <c r="D29" s="23">
        <v>2007</v>
      </c>
      <c r="E29" s="36">
        <v>0.3194444444444445</v>
      </c>
      <c r="F29" s="3">
        <v>-7.7595</v>
      </c>
      <c r="G29" s="3">
        <f>(56+26.21/60)</f>
        <v>56.43683333333333</v>
      </c>
      <c r="H29" s="23">
        <v>9</v>
      </c>
      <c r="I29" s="23">
        <v>11</v>
      </c>
      <c r="J29" s="23">
        <v>2007</v>
      </c>
      <c r="K29" s="36">
        <v>0.22083333333333333</v>
      </c>
      <c r="L29" s="3">
        <v>-11.078316666666666</v>
      </c>
      <c r="M29" s="3">
        <v>58.07918333333333</v>
      </c>
      <c r="N29" s="4">
        <v>1077.8</v>
      </c>
      <c r="O29" s="40">
        <v>21.092891732075667</v>
      </c>
      <c r="P29" s="41">
        <v>8.987385706767016</v>
      </c>
      <c r="Q29" s="41"/>
      <c r="R29" s="40">
        <v>9.651814248825598</v>
      </c>
      <c r="S29" s="41">
        <v>4.661949087544342</v>
      </c>
      <c r="T29" s="40"/>
      <c r="U29" s="40">
        <v>30.744705980901266</v>
      </c>
      <c r="V29" s="41">
        <v>10</v>
      </c>
      <c r="W29"/>
      <c r="X29" s="54">
        <v>489.0907522726889</v>
      </c>
      <c r="Y29" s="28">
        <v>141.63922697922604</v>
      </c>
      <c r="Z29" s="28"/>
      <c r="AA29" s="54">
        <v>274.243279084139</v>
      </c>
      <c r="AB29" s="28">
        <v>106.36112971557745</v>
      </c>
      <c r="AC29" s="28"/>
      <c r="AD29" s="54">
        <v>763.3340313568278</v>
      </c>
      <c r="AE29" s="28">
        <v>180</v>
      </c>
      <c r="AF29"/>
      <c r="AG29" s="39">
        <v>2.129047796682257</v>
      </c>
      <c r="AH29" s="31">
        <v>1.3040225175080424</v>
      </c>
      <c r="AI29" s="31"/>
      <c r="AJ29" s="39">
        <v>1.2962106704939695</v>
      </c>
      <c r="AK29" s="31">
        <v>0.03564643329886588</v>
      </c>
      <c r="AL29" s="31"/>
      <c r="AM29" s="39">
        <v>3.4252584671762265</v>
      </c>
      <c r="AN29" s="31">
        <v>1.30450963751708</v>
      </c>
      <c r="AO29" s="42"/>
      <c r="AP29" s="63">
        <v>266.3240763499706</v>
      </c>
      <c r="AQ29" s="5">
        <v>209.95905499126977</v>
      </c>
      <c r="AR29" s="5"/>
      <c r="AS29" s="63">
        <v>139.8484606741893</v>
      </c>
      <c r="AT29" s="5">
        <v>54.15063587916488</v>
      </c>
      <c r="AU29" s="5"/>
      <c r="AV29" s="43">
        <v>406.1725370241599</v>
      </c>
      <c r="AW29" s="5">
        <v>216.829647739752</v>
      </c>
      <c r="AX29" s="4"/>
      <c r="AY29" s="39">
        <v>0.3776366117434118</v>
      </c>
      <c r="AZ29" s="31">
        <v>0.05505486469353524</v>
      </c>
      <c r="BA29" s="31"/>
      <c r="BB29" s="39">
        <v>0.13504532068918562</v>
      </c>
      <c r="BC29" s="31">
        <v>0.10144381047923397</v>
      </c>
      <c r="BD29" s="31"/>
      <c r="BE29" s="39">
        <v>0.5126819324325974</v>
      </c>
      <c r="BF29" s="31">
        <v>0.12</v>
      </c>
      <c r="BG29" s="31"/>
      <c r="BH29" s="39">
        <v>0.9906851765284856</v>
      </c>
      <c r="BI29" s="31">
        <v>0.6823988325330542</v>
      </c>
      <c r="BK29" s="39">
        <v>0.2928180601483828</v>
      </c>
      <c r="BL29" s="31">
        <v>0.17679707182431395</v>
      </c>
      <c r="BN29" s="39">
        <v>1.2835032366768684</v>
      </c>
      <c r="BO29" s="41">
        <v>0.7049293377694866</v>
      </c>
      <c r="BQ29" s="38">
        <v>0.06194267748456861</v>
      </c>
      <c r="BR29" s="50">
        <v>0.015424744721521505</v>
      </c>
      <c r="BS29" s="50"/>
      <c r="BT29" s="38">
        <v>0.027486326186714663</v>
      </c>
      <c r="BU29" s="50">
        <v>0.014878964477572814</v>
      </c>
      <c r="BV29" s="50"/>
      <c r="BW29" s="38">
        <v>0.08942900367128327</v>
      </c>
      <c r="BX29" s="50">
        <v>0.02</v>
      </c>
      <c r="BZ29" s="40">
        <v>4.848520564196634</v>
      </c>
      <c r="CA29" s="41">
        <v>1.274806696282725</v>
      </c>
      <c r="CB29" s="41"/>
      <c r="CC29" s="40">
        <v>4.26291083868224</v>
      </c>
      <c r="CD29" s="4">
        <v>0.8030107723139902</v>
      </c>
      <c r="CE29" s="41"/>
      <c r="CF29" s="40">
        <v>9.111431402878875</v>
      </c>
      <c r="CG29" s="41">
        <v>1.5</v>
      </c>
      <c r="CI29" s="40">
        <v>11.734859808520785</v>
      </c>
      <c r="CJ29" s="51">
        <v>3.682219176431668</v>
      </c>
      <c r="CK29" s="41"/>
      <c r="CL29" s="40">
        <v>11.877869892483124</v>
      </c>
      <c r="CM29" s="4">
        <v>8.02949377374227</v>
      </c>
      <c r="CN29" s="41"/>
      <c r="CO29" s="40">
        <v>23.612729701003907</v>
      </c>
      <c r="CP29" s="41">
        <v>9</v>
      </c>
      <c r="CR29" s="39">
        <v>0.5266787000786214</v>
      </c>
      <c r="CS29" s="31">
        <v>0.3038300894296994</v>
      </c>
      <c r="CT29" s="31"/>
      <c r="CU29" s="39">
        <v>0.45060146215690344</v>
      </c>
      <c r="CV29" s="3">
        <v>0.22785284689469765</v>
      </c>
      <c r="CX29" s="39">
        <v>0.9772801622355248</v>
      </c>
      <c r="CY29" s="31">
        <v>0.4</v>
      </c>
      <c r="DA29" s="52">
        <v>1.0112384356475712</v>
      </c>
      <c r="DB29" s="49"/>
      <c r="DC29" s="49"/>
      <c r="DD29" s="52">
        <v>19.333381268505363</v>
      </c>
      <c r="DE29" s="49"/>
      <c r="DF29" s="49"/>
      <c r="DG29" s="52">
        <v>20.344619704152933</v>
      </c>
      <c r="DH29" s="49">
        <v>0.1</v>
      </c>
      <c r="DJ29" s="34" t="e">
        <v>#DIV/0!</v>
      </c>
      <c r="DK29" s="38" t="s">
        <v>110</v>
      </c>
      <c r="DN29" s="38" t="s">
        <v>110</v>
      </c>
      <c r="DP29" t="s">
        <v>273</v>
      </c>
      <c r="DQ29" s="38" t="s">
        <v>110</v>
      </c>
      <c r="DS29" s="38">
        <v>0.23812815012962452</v>
      </c>
      <c r="DT29" s="50">
        <v>0.09114835864245516</v>
      </c>
      <c r="DV29" s="38">
        <v>0.03015649865702269</v>
      </c>
      <c r="DW29" s="26">
        <v>0.010094826326709806</v>
      </c>
      <c r="DY29" s="38">
        <v>0.2682846487866472</v>
      </c>
      <c r="DZ29">
        <v>0.09</v>
      </c>
      <c r="EB29" s="32">
        <v>0.17473814105120158</v>
      </c>
      <c r="EC29" s="31">
        <v>0.14993074853299102</v>
      </c>
      <c r="ED29" s="31"/>
      <c r="EE29" s="32" t="e">
        <v>#DIV/0!</v>
      </c>
      <c r="EF29" s="31"/>
      <c r="EG29" s="31"/>
      <c r="EH29" s="3" t="s">
        <v>274</v>
      </c>
      <c r="EI29" s="31"/>
      <c r="EK29" s="39">
        <v>1.0755910833358824</v>
      </c>
      <c r="EL29" s="3">
        <v>0.5867851007105318</v>
      </c>
      <c r="EN29" s="39">
        <v>0.6340607273339791</v>
      </c>
      <c r="EO29" s="3">
        <v>0.11485026729675679</v>
      </c>
      <c r="EQ29" s="39">
        <v>1.7096518106698615</v>
      </c>
      <c r="ER29" s="3">
        <v>0.597919173730033</v>
      </c>
    </row>
    <row r="30" spans="1:153" ht="12.75">
      <c r="A30" s="12" t="s">
        <v>115</v>
      </c>
      <c r="B30" s="23">
        <v>9</v>
      </c>
      <c r="C30" s="23">
        <v>11</v>
      </c>
      <c r="D30" s="23">
        <v>2007</v>
      </c>
      <c r="E30" s="36">
        <v>0.2881944444444445</v>
      </c>
      <c r="F30" s="3">
        <v>-11.225366666666666</v>
      </c>
      <c r="G30" s="3">
        <f>(58+19.88/60)</f>
        <v>58.33133333333333</v>
      </c>
      <c r="H30" s="23">
        <v>10</v>
      </c>
      <c r="I30" s="23">
        <v>11</v>
      </c>
      <c r="J30" s="23">
        <v>2007</v>
      </c>
      <c r="K30" s="36">
        <v>0.34861111111111115</v>
      </c>
      <c r="L30" s="3">
        <v>-13.722666666666667</v>
      </c>
      <c r="M30" s="3">
        <v>62.24933333333333</v>
      </c>
      <c r="N30" s="4">
        <v>1695.1</v>
      </c>
      <c r="O30" s="40">
        <v>19.131995213016957</v>
      </c>
      <c r="P30" s="41">
        <v>7.462565175111736</v>
      </c>
      <c r="Q30" s="41"/>
      <c r="R30" s="40">
        <v>7.402604073121635</v>
      </c>
      <c r="S30" s="41">
        <v>2.530347884183815</v>
      </c>
      <c r="T30" s="40"/>
      <c r="U30" s="40">
        <v>26.534599286138594</v>
      </c>
      <c r="V30" s="41">
        <v>8</v>
      </c>
      <c r="X30" s="54">
        <v>412.6836639207465</v>
      </c>
      <c r="Y30" s="28">
        <v>108.3735246477603</v>
      </c>
      <c r="Z30" s="28"/>
      <c r="AA30" s="54">
        <v>265.0534535194826</v>
      </c>
      <c r="AB30" s="28">
        <v>83.98757167631119</v>
      </c>
      <c r="AC30" s="28"/>
      <c r="AD30" s="54">
        <v>677.7371174402291</v>
      </c>
      <c r="AE30" s="28">
        <v>140</v>
      </c>
      <c r="AF30" s="4"/>
      <c r="AG30" s="39">
        <v>1.6031620070239274</v>
      </c>
      <c r="AH30" s="31">
        <v>0.7772494154263013</v>
      </c>
      <c r="AI30" s="31"/>
      <c r="AJ30" s="39">
        <v>0.5973842827323266</v>
      </c>
      <c r="AK30" s="31">
        <v>0.14346461532130433</v>
      </c>
      <c r="AL30" s="31"/>
      <c r="AM30" s="39">
        <v>2.2005462897562538</v>
      </c>
      <c r="AN30" s="31">
        <v>0.7903788646148232</v>
      </c>
      <c r="AO30" s="42"/>
      <c r="AP30" s="63">
        <v>88.75893543052587</v>
      </c>
      <c r="AQ30" s="28">
        <v>15.398</v>
      </c>
      <c r="AR30" s="62"/>
      <c r="AS30" s="63">
        <v>17.86838931208793</v>
      </c>
      <c r="AT30" s="62">
        <v>10.708</v>
      </c>
      <c r="AU30" s="62"/>
      <c r="AV30" s="43">
        <v>106.6273247426138</v>
      </c>
      <c r="AW30" s="64">
        <v>18.75518</v>
      </c>
      <c r="AX30" s="4"/>
      <c r="AY30" s="38">
        <v>0.07041630522434585</v>
      </c>
      <c r="AZ30" s="50">
        <v>0.01273756123692904</v>
      </c>
      <c r="BA30" s="31"/>
      <c r="BB30" s="39">
        <v>0.3237312334923532</v>
      </c>
      <c r="BC30" s="31">
        <v>0.02028113446363977</v>
      </c>
      <c r="BD30" s="31"/>
      <c r="BE30" s="39">
        <v>0.39414753871669905</v>
      </c>
      <c r="BF30" s="31">
        <v>0.03</v>
      </c>
      <c r="BG30" s="31"/>
      <c r="BH30" s="39">
        <v>0.021301554777105228</v>
      </c>
      <c r="BI30" s="31">
        <v>0.007298477957812085</v>
      </c>
      <c r="BJ30" s="6"/>
      <c r="BK30" s="39">
        <v>0.4739773083539826</v>
      </c>
      <c r="BL30" s="31">
        <v>0.16239720404083796</v>
      </c>
      <c r="BM30" s="6"/>
      <c r="BN30" s="39">
        <v>0.4952788631310878</v>
      </c>
      <c r="BO30" s="41">
        <v>0.16969568199865004</v>
      </c>
      <c r="BQ30" s="38">
        <v>0.04381652306351562</v>
      </c>
      <c r="BR30" s="50">
        <v>0.004277069897537158</v>
      </c>
      <c r="BS30" s="50"/>
      <c r="BT30" s="38">
        <v>0.012909056381097508</v>
      </c>
      <c r="BU30" s="50">
        <v>0.010406182673494201</v>
      </c>
      <c r="BV30" s="50"/>
      <c r="BW30" s="38">
        <v>0.05672557944461313</v>
      </c>
      <c r="BX30" s="50">
        <v>0.01</v>
      </c>
      <c r="BY30" s="4"/>
      <c r="BZ30" s="40">
        <v>3.5527101412101683</v>
      </c>
      <c r="CA30" s="41">
        <v>0.11290294603371305</v>
      </c>
      <c r="CB30" s="41"/>
      <c r="CC30" s="40">
        <v>4.003226081813665</v>
      </c>
      <c r="CD30" s="4">
        <v>1.4166599360149104</v>
      </c>
      <c r="CE30" s="41"/>
      <c r="CF30" s="40">
        <v>7.555936223023833</v>
      </c>
      <c r="CG30" s="41">
        <v>1.4</v>
      </c>
      <c r="CH30" s="41"/>
      <c r="CI30" s="40">
        <v>10.086063851867712</v>
      </c>
      <c r="CJ30" s="51">
        <v>1.6672547897680368</v>
      </c>
      <c r="CK30" s="41"/>
      <c r="CL30" s="40">
        <v>4.028976922280197</v>
      </c>
      <c r="CM30" s="4">
        <v>0.7837701706695495</v>
      </c>
      <c r="CN30" s="41"/>
      <c r="CO30" s="40">
        <v>14.115040774147909</v>
      </c>
      <c r="CP30" s="41">
        <v>2</v>
      </c>
      <c r="CQ30" s="41"/>
      <c r="CR30" s="39">
        <v>0.22319250531989426</v>
      </c>
      <c r="CS30" s="31">
        <v>0.03395017959293322</v>
      </c>
      <c r="CT30" s="31"/>
      <c r="CU30" s="39">
        <v>0.26227578188373984</v>
      </c>
      <c r="CV30" s="3">
        <v>0.1723592512338174</v>
      </c>
      <c r="CW30" s="41"/>
      <c r="CX30" s="39">
        <v>0.4854682872036341</v>
      </c>
      <c r="CY30" s="31">
        <v>0.2</v>
      </c>
      <c r="CZ30" s="6"/>
      <c r="DA30" s="52">
        <v>0.5026633107393534</v>
      </c>
      <c r="DB30" s="49"/>
      <c r="DC30" s="49"/>
      <c r="DD30" s="52">
        <v>12.964638369067375</v>
      </c>
      <c r="DE30" s="49"/>
      <c r="DF30" s="49"/>
      <c r="DG30" s="52">
        <v>13.467301679806727</v>
      </c>
      <c r="DH30" s="49">
        <v>2.7</v>
      </c>
      <c r="DJ30" s="34">
        <v>0.03665381944294976</v>
      </c>
      <c r="DK30" s="50">
        <v>0.0030293641909336696</v>
      </c>
      <c r="DN30" s="38" t="s">
        <v>110</v>
      </c>
      <c r="DP30" t="s">
        <v>275</v>
      </c>
      <c r="DQ30" s="38" t="s">
        <v>110</v>
      </c>
      <c r="DS30" s="38">
        <v>0.1130445212088279</v>
      </c>
      <c r="DT30" s="50">
        <v>0.004567915392145975</v>
      </c>
      <c r="DU30" s="6"/>
      <c r="DV30" s="38">
        <v>0.016615221897225044</v>
      </c>
      <c r="DW30" s="26">
        <v>0.0037582940193122026</v>
      </c>
      <c r="DX30" s="6"/>
      <c r="DY30" s="38">
        <v>0.12965974310605294</v>
      </c>
      <c r="DZ30">
        <v>0.01</v>
      </c>
      <c r="EB30" s="32">
        <v>0.5494760047926108</v>
      </c>
      <c r="EC30" s="31">
        <v>0.36976730866655694</v>
      </c>
      <c r="ED30" s="3"/>
      <c r="EE30" s="32">
        <v>0.4176169110941462</v>
      </c>
      <c r="EF30" s="3">
        <v>0.48415836791364664</v>
      </c>
      <c r="EG30" s="3"/>
      <c r="EH30" s="32">
        <v>0.967092915886757</v>
      </c>
      <c r="EI30" s="3">
        <v>0.6</v>
      </c>
      <c r="EJ30" s="6"/>
      <c r="EK30" s="39">
        <v>0.4589157467622128</v>
      </c>
      <c r="EL30" s="3">
        <v>0.1350642484936548</v>
      </c>
      <c r="EM30" s="6"/>
      <c r="EN30" s="39">
        <v>0.27514181729738163</v>
      </c>
      <c r="EO30" s="3">
        <v>0.04168253482163416</v>
      </c>
      <c r="EP30" s="6"/>
      <c r="EQ30" s="39">
        <v>0.7340575640595944</v>
      </c>
      <c r="ER30" s="3">
        <v>0.14134986710397884</v>
      </c>
      <c r="ET30" s="6"/>
      <c r="EU30" s="6"/>
      <c r="EV30" s="6"/>
      <c r="EW30" s="6"/>
    </row>
    <row r="31" spans="1:153" ht="12.75">
      <c r="A31" s="12" t="s">
        <v>116</v>
      </c>
      <c r="B31" s="23">
        <v>10</v>
      </c>
      <c r="C31" s="23">
        <v>11</v>
      </c>
      <c r="D31" s="23">
        <v>2007</v>
      </c>
      <c r="E31" s="36">
        <v>0.36944444444444446</v>
      </c>
      <c r="F31" s="3">
        <v>-13.773</v>
      </c>
      <c r="G31" s="3">
        <f>(62+19.38/60)</f>
        <v>62.323</v>
      </c>
      <c r="H31" s="21">
        <v>11</v>
      </c>
      <c r="I31" s="23">
        <v>11</v>
      </c>
      <c r="J31" s="23">
        <v>2007</v>
      </c>
      <c r="K31" s="36">
        <v>0.02361111111111111</v>
      </c>
      <c r="L31" s="3">
        <v>-15.396333333333333</v>
      </c>
      <c r="M31" s="3">
        <v>64.70916666666666</v>
      </c>
      <c r="N31" s="4">
        <v>1132.9</v>
      </c>
      <c r="O31" s="40">
        <v>71.15933703087475</v>
      </c>
      <c r="P31" s="41">
        <v>7.28046133347994</v>
      </c>
      <c r="Q31" s="41"/>
      <c r="R31" s="40">
        <v>16.008964983740775</v>
      </c>
      <c r="S31" s="41">
        <v>2.587640860003156</v>
      </c>
      <c r="T31" s="40"/>
      <c r="U31" s="40">
        <v>87.16830201461553</v>
      </c>
      <c r="V31" s="41">
        <v>8</v>
      </c>
      <c r="X31" s="54">
        <v>1272.6740972512443</v>
      </c>
      <c r="Y31" s="28">
        <v>314.7027007537639</v>
      </c>
      <c r="Z31" s="28"/>
      <c r="AA31" s="54">
        <v>263.53916397614404</v>
      </c>
      <c r="AB31" s="28">
        <v>23.34679982840916</v>
      </c>
      <c r="AC31" s="28"/>
      <c r="AD31" s="54">
        <v>1536.2132612273883</v>
      </c>
      <c r="AE31" s="28">
        <v>320</v>
      </c>
      <c r="AF31" s="4"/>
      <c r="AG31" s="39">
        <v>5.559717751752039</v>
      </c>
      <c r="AH31" s="31">
        <v>0.21944518063002125</v>
      </c>
      <c r="AI31" s="31"/>
      <c r="AJ31" s="39">
        <v>1.4095285352210616</v>
      </c>
      <c r="AK31" s="31">
        <v>0.3628184449946696</v>
      </c>
      <c r="AL31" s="31"/>
      <c r="AM31" s="39">
        <v>6.969246286973101</v>
      </c>
      <c r="AN31" s="31">
        <v>0.42402053173176973</v>
      </c>
      <c r="AO31" s="42"/>
      <c r="AP31" s="63">
        <v>68.85944963636422</v>
      </c>
      <c r="AQ31" s="5">
        <v>1.5250324296322462</v>
      </c>
      <c r="AR31" s="5"/>
      <c r="AS31" s="63">
        <v>39.983171979496234</v>
      </c>
      <c r="AT31" s="5">
        <v>7.244047681513428</v>
      </c>
      <c r="AV31" s="43">
        <v>108.84262161586045</v>
      </c>
      <c r="AW31" s="4">
        <v>7.402833965683014</v>
      </c>
      <c r="AY31" s="39">
        <v>2.845128155340272</v>
      </c>
      <c r="AZ31" s="31">
        <v>1.451324673728037</v>
      </c>
      <c r="BA31" s="31"/>
      <c r="BB31" s="39">
        <v>0.2439156270680885</v>
      </c>
      <c r="BC31" s="31">
        <v>0.13120981879624885</v>
      </c>
      <c r="BD31" s="31"/>
      <c r="BE31" s="39">
        <v>3.0890437824083605</v>
      </c>
      <c r="BF31" s="31">
        <v>1.4</v>
      </c>
      <c r="BG31" s="31"/>
      <c r="BH31" s="39">
        <v>0.6262392405882139</v>
      </c>
      <c r="BI31" s="31">
        <v>0.8065574569586462</v>
      </c>
      <c r="BJ31" s="6"/>
      <c r="BK31" s="39">
        <v>0.17234379057854865</v>
      </c>
      <c r="BL31" s="31">
        <v>0.19088904984677632</v>
      </c>
      <c r="BM31" s="6"/>
      <c r="BN31" s="39">
        <v>0.7985830311667625</v>
      </c>
      <c r="BO31" s="41">
        <v>0.8288386819683331</v>
      </c>
      <c r="BQ31" s="38">
        <v>0.15002348164389082</v>
      </c>
      <c r="BR31" s="50">
        <v>0.022050392191964006</v>
      </c>
      <c r="BS31" s="50"/>
      <c r="BT31" s="38">
        <v>0.03612568831590107</v>
      </c>
      <c r="BU31" s="50">
        <v>0.012699707028692721</v>
      </c>
      <c r="BV31" s="50"/>
      <c r="BW31" s="38">
        <v>0.1861491699597919</v>
      </c>
      <c r="BX31" s="50">
        <v>0.03</v>
      </c>
      <c r="BY31" s="4"/>
      <c r="BZ31" s="40">
        <v>6.028468306181177</v>
      </c>
      <c r="CA31" s="41">
        <v>0.929128754255343</v>
      </c>
      <c r="CB31" s="41"/>
      <c r="CC31" s="40">
        <v>3.7645629338475697</v>
      </c>
      <c r="CD31" s="4">
        <v>0.442452489361838</v>
      </c>
      <c r="CE31" s="41"/>
      <c r="CF31" s="40">
        <v>9.793031240028746</v>
      </c>
      <c r="CG31" s="41">
        <v>1</v>
      </c>
      <c r="CH31" s="41"/>
      <c r="CI31" s="40">
        <v>32.41886801655616</v>
      </c>
      <c r="CJ31" s="51">
        <v>1.6268626543916218</v>
      </c>
      <c r="CK31" s="41"/>
      <c r="CL31" s="40">
        <v>10.470823038081576</v>
      </c>
      <c r="CM31" s="4">
        <v>1.3832884155100482</v>
      </c>
      <c r="CN31" s="41"/>
      <c r="CO31" s="40">
        <v>42.88969105463774</v>
      </c>
      <c r="CP31" s="41">
        <v>2</v>
      </c>
      <c r="CQ31" s="41"/>
      <c r="CR31" s="39">
        <v>0.30295119954593225</v>
      </c>
      <c r="CS31" s="31">
        <v>0.10631287381496801</v>
      </c>
      <c r="CT31" s="31"/>
      <c r="CU31" s="39">
        <v>0.4016480812524772</v>
      </c>
      <c r="CV31" s="3">
        <v>0.2767513786388922</v>
      </c>
      <c r="CW31" s="41"/>
      <c r="CX31" s="39">
        <v>0.7045992807984094</v>
      </c>
      <c r="CY31" s="31">
        <v>0.3</v>
      </c>
      <c r="CZ31" s="6"/>
      <c r="DA31" s="52">
        <v>2.2203547200189444</v>
      </c>
      <c r="DB31" s="49"/>
      <c r="DC31" s="49"/>
      <c r="DD31" s="52">
        <v>15.951992688749938</v>
      </c>
      <c r="DE31" s="49"/>
      <c r="DF31" s="49"/>
      <c r="DG31" s="52">
        <v>18.172347408768882</v>
      </c>
      <c r="DH31" s="49">
        <v>1.3</v>
      </c>
      <c r="DJ31" s="34">
        <v>0.021505790177072992</v>
      </c>
      <c r="DK31" s="50">
        <v>0.028689047350609554</v>
      </c>
      <c r="DM31" s="34">
        <v>0.019071739613419705</v>
      </c>
      <c r="DN31" s="26">
        <v>0.010677950653227774</v>
      </c>
      <c r="DP31" s="34">
        <v>0.0405775297904927</v>
      </c>
      <c r="DQ31" s="26">
        <v>0.030611763556487308</v>
      </c>
      <c r="DS31" s="38">
        <v>0.10392156478573836</v>
      </c>
      <c r="DT31" s="50">
        <v>0.0001484429952517569</v>
      </c>
      <c r="DU31" s="6"/>
      <c r="DV31" s="38">
        <v>0.024425571196532034</v>
      </c>
      <c r="DW31" s="26">
        <v>0.015319379647466784</v>
      </c>
      <c r="DX31" s="6"/>
      <c r="DY31" s="38">
        <v>0.12834713598227038</v>
      </c>
      <c r="DZ31">
        <v>0.02</v>
      </c>
      <c r="EB31" s="32">
        <v>1.4976200411826728</v>
      </c>
      <c r="EC31" s="31">
        <v>0.5721488458265394</v>
      </c>
      <c r="ED31" s="3"/>
      <c r="EE31" s="32">
        <v>0.36869798072979193</v>
      </c>
      <c r="EF31" s="3">
        <v>0.1284272036634381</v>
      </c>
      <c r="EG31" s="3"/>
      <c r="EH31" s="32">
        <v>1.8663180219124647</v>
      </c>
      <c r="EI31" s="3">
        <v>0.6</v>
      </c>
      <c r="EJ31" s="6"/>
      <c r="EK31" s="39">
        <v>1.247992297740611</v>
      </c>
      <c r="EL31" s="3">
        <v>0.1940676511324983</v>
      </c>
      <c r="EM31" s="6"/>
      <c r="EN31" s="39">
        <v>0.8291422175002201</v>
      </c>
      <c r="EO31" s="3">
        <v>0.5821490309047849</v>
      </c>
      <c r="EP31" s="6"/>
      <c r="EQ31" s="39">
        <v>2.0771345152408314</v>
      </c>
      <c r="ER31" s="3">
        <v>0.613644642606342</v>
      </c>
      <c r="ET31" s="6"/>
      <c r="EU31" s="6"/>
      <c r="EV31" s="6"/>
      <c r="EW31" s="6"/>
    </row>
    <row r="32" spans="1:153" ht="12.75">
      <c r="A32" s="12" t="s">
        <v>117</v>
      </c>
      <c r="B32" s="23">
        <v>11</v>
      </c>
      <c r="C32" s="23">
        <v>11</v>
      </c>
      <c r="D32" s="23">
        <v>2007</v>
      </c>
      <c r="E32" s="36">
        <v>0.041666666666666664</v>
      </c>
      <c r="F32" s="3">
        <v>-15.444</v>
      </c>
      <c r="G32" s="3">
        <f>(64+46.75/60)</f>
        <v>64.77916666666667</v>
      </c>
      <c r="H32" s="21">
        <v>11</v>
      </c>
      <c r="I32" s="23">
        <v>11</v>
      </c>
      <c r="J32" s="23">
        <v>2007</v>
      </c>
      <c r="K32" s="36">
        <v>0.576388888888889</v>
      </c>
      <c r="L32" s="3">
        <v>-16.705</v>
      </c>
      <c r="M32" s="3">
        <v>66.64433333333334</v>
      </c>
      <c r="N32" s="4">
        <v>993.9</v>
      </c>
      <c r="O32" s="40">
        <v>53.56449010695564</v>
      </c>
      <c r="P32" s="41">
        <v>2.6791951173166417</v>
      </c>
      <c r="Q32" s="41"/>
      <c r="R32" s="40">
        <v>61.123150070903414</v>
      </c>
      <c r="S32" s="41">
        <v>61.99194432352892</v>
      </c>
      <c r="T32" s="40"/>
      <c r="U32" s="40">
        <v>114.68764017785905</v>
      </c>
      <c r="V32" s="41">
        <v>60</v>
      </c>
      <c r="X32" s="54">
        <v>754.0257284750624</v>
      </c>
      <c r="Y32" s="28">
        <v>37.459270745808816</v>
      </c>
      <c r="Z32" s="28"/>
      <c r="AA32" s="54">
        <v>121.26293474180537</v>
      </c>
      <c r="AB32" s="28">
        <v>60.59271543925125</v>
      </c>
      <c r="AC32" s="28"/>
      <c r="AD32" s="54">
        <v>875.2886632168677</v>
      </c>
      <c r="AE32" s="28">
        <v>71</v>
      </c>
      <c r="AF32" s="4"/>
      <c r="AG32" s="39">
        <v>2.158140206903802</v>
      </c>
      <c r="AH32" s="31">
        <v>0.04892305241970333</v>
      </c>
      <c r="AI32" s="31"/>
      <c r="AJ32" s="39">
        <v>1.6488778212238666</v>
      </c>
      <c r="AK32" s="31">
        <v>1.4738985296299665</v>
      </c>
      <c r="AL32" s="31"/>
      <c r="AM32" s="39">
        <v>3.8070180281276684</v>
      </c>
      <c r="AN32" s="31">
        <v>1.4747102565261552</v>
      </c>
      <c r="AO32" s="42"/>
      <c r="AP32" s="63">
        <v>147.98261012891763</v>
      </c>
      <c r="AQ32" s="5">
        <v>34.86139923485245</v>
      </c>
      <c r="AR32" s="5"/>
      <c r="AS32" s="63">
        <v>50.95960776700944</v>
      </c>
      <c r="AT32" s="5">
        <v>25.97580452894179</v>
      </c>
      <c r="AV32" s="43">
        <v>198.94221789592706</v>
      </c>
      <c r="AW32" s="5">
        <v>43.474815439948266</v>
      </c>
      <c r="AY32" s="38">
        <v>0.011512411607891106</v>
      </c>
      <c r="AZ32" s="50">
        <v>0.0027660583500956843</v>
      </c>
      <c r="BA32" s="31"/>
      <c r="BB32" s="38">
        <v>0.050207038302862494</v>
      </c>
      <c r="BC32" s="50">
        <v>0.005942284217052906</v>
      </c>
      <c r="BD32" s="31"/>
      <c r="BE32" s="39">
        <v>0.0617194499107536</v>
      </c>
      <c r="BF32" s="31">
        <v>0.01</v>
      </c>
      <c r="BG32" s="31"/>
      <c r="BH32" s="39">
        <v>0.03097531914102107</v>
      </c>
      <c r="BI32" s="31">
        <v>0.0031396666936756817</v>
      </c>
      <c r="BJ32" s="6"/>
      <c r="BK32" s="39">
        <v>0.07898079495923381</v>
      </c>
      <c r="BL32" s="31">
        <v>0.0899081341975465</v>
      </c>
      <c r="BM32" s="6"/>
      <c r="BN32" s="39">
        <v>0.10995611410025488</v>
      </c>
      <c r="BO32" s="41">
        <v>0.08996293737885289</v>
      </c>
      <c r="BQ32" s="38">
        <v>0.10393203247555594</v>
      </c>
      <c r="BR32" s="50">
        <v>0.005943017701756214</v>
      </c>
      <c r="BS32" s="50"/>
      <c r="BT32" s="38">
        <v>0.12606435086845535</v>
      </c>
      <c r="BU32" s="50">
        <v>0.02227752759925022</v>
      </c>
      <c r="BV32" s="50"/>
      <c r="BW32" s="38">
        <v>0.2299963833440113</v>
      </c>
      <c r="BX32" s="50">
        <v>0.02</v>
      </c>
      <c r="BY32" s="4"/>
      <c r="BZ32" s="40">
        <v>4.5533044827426234</v>
      </c>
      <c r="CA32" s="41">
        <v>0.19729844782570422</v>
      </c>
      <c r="CB32" s="41"/>
      <c r="CC32" s="40">
        <v>2.235095644958747</v>
      </c>
      <c r="CD32" s="4">
        <v>1.5269563938883062</v>
      </c>
      <c r="CE32" s="41"/>
      <c r="CF32" s="40">
        <v>6.788400127701371</v>
      </c>
      <c r="CG32" s="41">
        <v>1.5</v>
      </c>
      <c r="CH32" s="41"/>
      <c r="CI32" s="40">
        <v>16.40726566200441</v>
      </c>
      <c r="CJ32" s="51">
        <v>0.6278484896805233</v>
      </c>
      <c r="CK32" s="41"/>
      <c r="CL32" s="40">
        <v>2.9358384418517782</v>
      </c>
      <c r="CM32" s="4">
        <v>0.37264440519455794</v>
      </c>
      <c r="CN32" s="41"/>
      <c r="CO32" s="40">
        <v>19.343104103856188</v>
      </c>
      <c r="CP32" s="41">
        <v>0.7</v>
      </c>
      <c r="CQ32" s="41"/>
      <c r="CR32" s="39">
        <v>0.28855919013206227</v>
      </c>
      <c r="CS32" s="31">
        <v>0.06249769954908578</v>
      </c>
      <c r="CT32" s="31"/>
      <c r="CU32" s="39">
        <v>0.21197878280259458</v>
      </c>
      <c r="CV32" s="3">
        <v>0.12272718872468</v>
      </c>
      <c r="CW32" s="41"/>
      <c r="CX32" s="39">
        <v>0.5005379729346568</v>
      </c>
      <c r="CY32" s="31">
        <v>0.1</v>
      </c>
      <c r="CZ32" s="6"/>
      <c r="DA32" s="52">
        <v>1.209860993577455</v>
      </c>
      <c r="DB32" s="49"/>
      <c r="DC32" s="49"/>
      <c r="DD32" s="52">
        <v>24.683767834723632</v>
      </c>
      <c r="DE32" s="49"/>
      <c r="DF32" s="49"/>
      <c r="DG32" s="52">
        <v>25.893628828301086</v>
      </c>
      <c r="DH32" s="49">
        <v>2.8</v>
      </c>
      <c r="DJ32" s="34">
        <v>0.054156639125827265</v>
      </c>
      <c r="DK32" s="50">
        <v>0.024667211076762535</v>
      </c>
      <c r="DM32" s="34">
        <v>0.022870201110579795</v>
      </c>
      <c r="DN32" s="26">
        <v>0.012485931780700867</v>
      </c>
      <c r="DP32" s="34">
        <v>0.07702684023640706</v>
      </c>
      <c r="DQ32" s="26">
        <v>0.02764723846495111</v>
      </c>
      <c r="DS32" s="38">
        <v>0.11608251678534443</v>
      </c>
      <c r="DT32" s="50">
        <v>0.017353409067958743</v>
      </c>
      <c r="DU32" s="6"/>
      <c r="DV32" s="38">
        <v>0.007620884281036246</v>
      </c>
      <c r="DW32" s="26">
        <v>0.0019513145979990682</v>
      </c>
      <c r="DX32" s="6"/>
      <c r="DY32" s="38">
        <v>0.12370340106638067</v>
      </c>
      <c r="DZ32">
        <v>0.02</v>
      </c>
      <c r="EB32" s="32">
        <v>0.5934038801920412</v>
      </c>
      <c r="EC32" s="31">
        <v>0.030597660127935373</v>
      </c>
      <c r="ED32" s="3"/>
      <c r="EE32" s="32">
        <v>0.855050789444135</v>
      </c>
      <c r="EF32" s="3">
        <v>1.1955167729827803</v>
      </c>
      <c r="EG32" s="3"/>
      <c r="EH32" s="32">
        <v>1.4484546696361762</v>
      </c>
      <c r="EI32" s="3">
        <v>1.2</v>
      </c>
      <c r="EJ32" s="6"/>
      <c r="EK32" s="39">
        <v>0.9977556582012292</v>
      </c>
      <c r="EL32" s="3">
        <v>0.02185429879179635</v>
      </c>
      <c r="EM32" s="6"/>
      <c r="EN32" s="39">
        <v>0.440212661517441</v>
      </c>
      <c r="EO32" s="3">
        <v>0.18348849133658343</v>
      </c>
      <c r="EP32" s="6"/>
      <c r="EQ32" s="39">
        <v>1.4379683197186703</v>
      </c>
      <c r="ER32" s="3">
        <v>0.18478538045163792</v>
      </c>
      <c r="ET32" s="6"/>
      <c r="EU32" s="6"/>
      <c r="EV32" s="6"/>
      <c r="EW32" s="6"/>
    </row>
    <row r="33" spans="1:153" ht="12.75">
      <c r="A33" s="12" t="s">
        <v>118</v>
      </c>
      <c r="B33" s="21">
        <v>14</v>
      </c>
      <c r="C33" s="23">
        <v>11</v>
      </c>
      <c r="D33" s="23">
        <v>2007</v>
      </c>
      <c r="E33" s="36">
        <v>0.5208333333333334</v>
      </c>
      <c r="F33" s="3">
        <v>-18.1885</v>
      </c>
      <c r="G33" s="3">
        <f>(65+14.71/60)</f>
        <v>65.24516666666666</v>
      </c>
      <c r="H33" s="21">
        <v>15</v>
      </c>
      <c r="I33" s="23">
        <v>11</v>
      </c>
      <c r="J33" s="23">
        <v>2007</v>
      </c>
      <c r="K33" s="36">
        <v>0.035416666666666666</v>
      </c>
      <c r="L33" s="3">
        <v>-20.135666666666665</v>
      </c>
      <c r="M33" s="3">
        <v>66.31833333333333</v>
      </c>
      <c r="N33" s="4">
        <v>908.6</v>
      </c>
      <c r="O33" s="41"/>
      <c r="P33" s="41"/>
      <c r="Q33" s="41"/>
      <c r="R33" s="41"/>
      <c r="S33" s="41"/>
      <c r="T33" s="40"/>
      <c r="U33" s="40">
        <v>15.682864053234209</v>
      </c>
      <c r="V33" s="41">
        <v>5</v>
      </c>
      <c r="X33" s="54"/>
      <c r="Y33" s="28"/>
      <c r="Z33" s="28"/>
      <c r="AA33" s="54"/>
      <c r="AB33" s="28"/>
      <c r="AC33" s="28"/>
      <c r="AD33" s="54">
        <v>311.6574216341342</v>
      </c>
      <c r="AE33" s="28">
        <v>110</v>
      </c>
      <c r="AF33" s="4"/>
      <c r="AG33" s="39"/>
      <c r="AH33" s="31"/>
      <c r="AI33" s="31"/>
      <c r="AJ33" s="39"/>
      <c r="AK33" s="31"/>
      <c r="AL33" s="31"/>
      <c r="AM33" s="39">
        <v>1.0823890556181683</v>
      </c>
      <c r="AN33" s="31">
        <v>0.4706368750183074</v>
      </c>
      <c r="AO33" s="42"/>
      <c r="AP33" s="63"/>
      <c r="AQ33" s="62"/>
      <c r="AR33" s="62"/>
      <c r="AS33" s="63"/>
      <c r="AT33" s="62"/>
      <c r="AU33" s="62"/>
      <c r="AV33" s="43">
        <v>66.01966008867304</v>
      </c>
      <c r="AW33" s="42">
        <v>30</v>
      </c>
      <c r="AX33" s="4"/>
      <c r="AY33" s="39"/>
      <c r="AZ33" s="31"/>
      <c r="BA33" s="31"/>
      <c r="BB33" s="39"/>
      <c r="BC33" s="31"/>
      <c r="BD33" s="31"/>
      <c r="BE33" s="39">
        <v>0.6582643387040761</v>
      </c>
      <c r="BF33" s="31">
        <v>0.14</v>
      </c>
      <c r="BG33" s="31"/>
      <c r="BH33" s="39"/>
      <c r="BI33" s="6"/>
      <c r="BJ33" s="6"/>
      <c r="BK33" s="39"/>
      <c r="BL33" s="6"/>
      <c r="BM33" s="6"/>
      <c r="BN33" s="39">
        <v>0.3107933241673395</v>
      </c>
      <c r="BO33" s="41">
        <v>0.2</v>
      </c>
      <c r="BP33" s="4"/>
      <c r="BQ33" s="38"/>
      <c r="BR33" s="50"/>
      <c r="BS33" s="50"/>
      <c r="BT33" s="38"/>
      <c r="BU33" s="50"/>
      <c r="BV33" s="50"/>
      <c r="BW33" s="38">
        <v>0.037693712090959584</v>
      </c>
      <c r="BX33" s="50">
        <v>0.04</v>
      </c>
      <c r="BY33" s="4"/>
      <c r="BZ33" s="40"/>
      <c r="CA33" s="41"/>
      <c r="CB33" s="41"/>
      <c r="CC33" s="40"/>
      <c r="CD33" s="41"/>
      <c r="CE33" s="41"/>
      <c r="CF33" s="40">
        <v>2.0052271526016168</v>
      </c>
      <c r="CG33" s="41">
        <v>1.1</v>
      </c>
      <c r="CH33" s="41"/>
      <c r="CI33" s="40"/>
      <c r="CJ33" s="41"/>
      <c r="CK33" s="41"/>
      <c r="CL33" s="40"/>
      <c r="CM33" s="41"/>
      <c r="CN33" s="41"/>
      <c r="CO33" s="40">
        <v>19.636188906594356</v>
      </c>
      <c r="CP33" s="41">
        <v>4</v>
      </c>
      <c r="CQ33" s="41"/>
      <c r="CR33" s="40"/>
      <c r="CS33" s="6"/>
      <c r="CT33" s="6"/>
      <c r="CU33" s="40"/>
      <c r="CV33" s="6"/>
      <c r="CW33" s="41"/>
      <c r="CX33" s="39">
        <v>0.4915427442744458</v>
      </c>
      <c r="CY33" s="31">
        <v>0.1</v>
      </c>
      <c r="CZ33" s="6"/>
      <c r="DA33" s="52"/>
      <c r="DB33" s="49"/>
      <c r="DC33" s="49"/>
      <c r="DD33" s="52"/>
      <c r="DE33" s="49"/>
      <c r="DF33" s="49"/>
      <c r="DG33" s="52">
        <v>40.367096344510685</v>
      </c>
      <c r="DH33" s="49">
        <v>0.2</v>
      </c>
      <c r="DJ33" s="34"/>
      <c r="DM33" s="34"/>
      <c r="DP33" s="34">
        <v>0.08388261133058461</v>
      </c>
      <c r="DQ33" s="26">
        <v>0.01</v>
      </c>
      <c r="DS33" s="38"/>
      <c r="DT33" s="6"/>
      <c r="DU33" s="6"/>
      <c r="DV33" s="38"/>
      <c r="DW33" s="6"/>
      <c r="DX33" s="6"/>
      <c r="DY33" s="38">
        <v>0.05922082648312573</v>
      </c>
      <c r="DZ33">
        <v>0.03</v>
      </c>
      <c r="EB33" s="32"/>
      <c r="EC33" s="3"/>
      <c r="ED33" s="3"/>
      <c r="EE33" s="32"/>
      <c r="EF33" s="3"/>
      <c r="EG33" s="3"/>
      <c r="EH33" s="32">
        <v>1.0251085764420147</v>
      </c>
      <c r="EI33" s="3">
        <v>0.2</v>
      </c>
      <c r="EJ33" s="6"/>
      <c r="EK33" s="38"/>
      <c r="EL33" s="6"/>
      <c r="EM33" s="6"/>
      <c r="EN33" s="38"/>
      <c r="EO33" s="6"/>
      <c r="EP33" s="6"/>
      <c r="EQ33" s="39">
        <v>1.1020480548229374</v>
      </c>
      <c r="ER33" s="3">
        <v>0.03490652318236582</v>
      </c>
      <c r="ET33" s="6"/>
      <c r="EU33" s="6"/>
      <c r="EV33" s="6"/>
      <c r="EW33" s="6"/>
    </row>
    <row r="34" spans="1:153" ht="12.75">
      <c r="A34" s="12" t="s">
        <v>119</v>
      </c>
      <c r="B34" s="21">
        <v>18</v>
      </c>
      <c r="C34" s="23">
        <v>11</v>
      </c>
      <c r="D34" s="23">
        <v>2007</v>
      </c>
      <c r="E34" s="36">
        <v>0.5611111111111111</v>
      </c>
      <c r="F34" s="3">
        <v>-19.3185</v>
      </c>
      <c r="G34" s="3">
        <f>(63+50.49/60)</f>
        <v>63.8415</v>
      </c>
      <c r="H34" s="21">
        <v>21</v>
      </c>
      <c r="I34" s="23">
        <v>11</v>
      </c>
      <c r="J34" s="23">
        <v>2007</v>
      </c>
      <c r="K34" s="36">
        <v>0.45625</v>
      </c>
      <c r="L34" s="3">
        <v>-19.5075</v>
      </c>
      <c r="M34" s="3">
        <v>64.4775</v>
      </c>
      <c r="N34" s="4">
        <v>1561.8</v>
      </c>
      <c r="O34" s="41"/>
      <c r="P34" s="41"/>
      <c r="Q34" s="41"/>
      <c r="R34" s="41"/>
      <c r="S34" s="41"/>
      <c r="T34" s="40"/>
      <c r="U34" s="40">
        <v>27.876382081738704</v>
      </c>
      <c r="V34" s="41">
        <v>4</v>
      </c>
      <c r="X34" s="54"/>
      <c r="Y34" s="28"/>
      <c r="Z34" s="28"/>
      <c r="AA34" s="54"/>
      <c r="AB34" s="28"/>
      <c r="AC34" s="28"/>
      <c r="AD34" s="54">
        <v>441.4151811998827</v>
      </c>
      <c r="AE34" s="28">
        <v>43</v>
      </c>
      <c r="AF34" s="4"/>
      <c r="AG34" s="39"/>
      <c r="AH34" s="31"/>
      <c r="AI34" s="31"/>
      <c r="AJ34" s="39"/>
      <c r="AK34" s="31"/>
      <c r="AL34" s="31"/>
      <c r="AM34" s="39">
        <v>2.040503006293521</v>
      </c>
      <c r="AN34" s="31">
        <v>0.7264556558760848</v>
      </c>
      <c r="AO34" s="44"/>
      <c r="AP34" s="43"/>
      <c r="AQ34" s="42"/>
      <c r="AR34" s="42"/>
      <c r="AS34" s="43"/>
      <c r="AT34" s="42"/>
      <c r="AU34" s="44"/>
      <c r="AV34" s="43">
        <v>68.13392558159426</v>
      </c>
      <c r="AW34" s="42">
        <v>27</v>
      </c>
      <c r="AX34" s="4"/>
      <c r="AY34" s="39"/>
      <c r="AZ34" s="31"/>
      <c r="BA34" s="31"/>
      <c r="BB34" s="39"/>
      <c r="BC34" s="31"/>
      <c r="BD34" s="31"/>
      <c r="BE34" s="39">
        <v>0.18527043749597438</v>
      </c>
      <c r="BF34" s="31">
        <v>0.15</v>
      </c>
      <c r="BG34" s="31"/>
      <c r="BH34" s="39"/>
      <c r="BI34" s="6"/>
      <c r="BJ34" s="6"/>
      <c r="BK34" s="39"/>
      <c r="BL34" s="6"/>
      <c r="BM34" s="6"/>
      <c r="BN34" s="39">
        <v>0.5166139706041587</v>
      </c>
      <c r="BO34" s="41">
        <v>0.3</v>
      </c>
      <c r="BP34" s="4"/>
      <c r="BQ34" s="38"/>
      <c r="BR34" s="50"/>
      <c r="BS34" s="50"/>
      <c r="BT34" s="38"/>
      <c r="BU34" s="50"/>
      <c r="BV34" s="50"/>
      <c r="BW34" s="38">
        <v>0.10489138530965365</v>
      </c>
      <c r="BX34" s="50">
        <v>0.04</v>
      </c>
      <c r="BY34" s="4"/>
      <c r="BZ34" s="40"/>
      <c r="CA34" s="41"/>
      <c r="CB34" s="41"/>
      <c r="CC34" s="40"/>
      <c r="CD34" s="41"/>
      <c r="CE34" s="41"/>
      <c r="CF34" s="40">
        <v>2.158769725630393</v>
      </c>
      <c r="CG34" s="41">
        <v>0.3</v>
      </c>
      <c r="CH34" s="41"/>
      <c r="CI34" s="40"/>
      <c r="CJ34" s="41"/>
      <c r="CK34" s="41"/>
      <c r="CL34" s="40"/>
      <c r="CM34" s="41"/>
      <c r="CN34" s="41"/>
      <c r="CO34" s="40">
        <v>9.11773735497475</v>
      </c>
      <c r="CP34" s="41">
        <v>1</v>
      </c>
      <c r="CQ34" s="41"/>
      <c r="CR34" s="40"/>
      <c r="CS34" s="6"/>
      <c r="CT34" s="6"/>
      <c r="CU34" s="40"/>
      <c r="CV34" s="6"/>
      <c r="CW34" s="41"/>
      <c r="CX34" s="39">
        <v>0.4308670065729291</v>
      </c>
      <c r="CY34" s="31">
        <v>0.03</v>
      </c>
      <c r="CZ34" s="6"/>
      <c r="DA34" s="52"/>
      <c r="DB34" s="49"/>
      <c r="DC34" s="49"/>
      <c r="DD34" s="52"/>
      <c r="DE34" s="49"/>
      <c r="DF34" s="49"/>
      <c r="DG34" s="52">
        <v>36.391322951429046</v>
      </c>
      <c r="DH34" s="49">
        <v>0.3</v>
      </c>
      <c r="DJ34" s="34"/>
      <c r="DM34" s="34"/>
      <c r="DP34" s="34">
        <v>0.10891809692759884</v>
      </c>
      <c r="DQ34" s="26">
        <v>0.02</v>
      </c>
      <c r="DS34" s="38"/>
      <c r="DT34" s="6"/>
      <c r="DU34" s="6"/>
      <c r="DV34" s="38"/>
      <c r="DW34" s="6"/>
      <c r="DX34" s="6"/>
      <c r="DY34" s="38">
        <v>0.07119341936664834</v>
      </c>
      <c r="DZ34">
        <v>0.01</v>
      </c>
      <c r="EB34" s="32"/>
      <c r="EC34" s="3"/>
      <c r="ED34" s="3"/>
      <c r="EE34" s="32"/>
      <c r="EF34" s="3"/>
      <c r="EG34" s="3"/>
      <c r="EH34" s="32">
        <v>0.59355749830614</v>
      </c>
      <c r="EI34" s="3">
        <v>0.03</v>
      </c>
      <c r="EJ34" s="6"/>
      <c r="EK34" s="38"/>
      <c r="EL34" s="6"/>
      <c r="EM34" s="6"/>
      <c r="EN34" s="38"/>
      <c r="EO34" s="6"/>
      <c r="EP34" s="6"/>
      <c r="EQ34" s="39">
        <v>0.410466687746571</v>
      </c>
      <c r="ER34" s="3">
        <v>0.1850391694718976</v>
      </c>
      <c r="ET34" s="6"/>
      <c r="EU34" s="6"/>
      <c r="EV34" s="6"/>
      <c r="EW34" s="6"/>
    </row>
    <row r="35" spans="1:153" ht="12.75">
      <c r="A35" s="12" t="s">
        <v>120</v>
      </c>
      <c r="B35" s="21">
        <v>22</v>
      </c>
      <c r="C35" s="23">
        <v>11</v>
      </c>
      <c r="D35" s="23">
        <v>2007</v>
      </c>
      <c r="E35" s="36">
        <v>0.4125</v>
      </c>
      <c r="F35" s="3">
        <v>-19.468333333333334</v>
      </c>
      <c r="G35" s="3">
        <f>(64+6.73/60)</f>
        <v>64.11216666666667</v>
      </c>
      <c r="H35" s="21">
        <v>23</v>
      </c>
      <c r="I35" s="23">
        <v>11</v>
      </c>
      <c r="J35" s="23">
        <v>2007</v>
      </c>
      <c r="K35" s="36">
        <v>0.20833333333333334</v>
      </c>
      <c r="L35" s="3">
        <v>-19.501833333333334</v>
      </c>
      <c r="M35" s="3">
        <v>64.13916666666667</v>
      </c>
      <c r="N35" s="4">
        <v>1014.97</v>
      </c>
      <c r="O35" s="41"/>
      <c r="P35" s="41"/>
      <c r="Q35" s="41"/>
      <c r="R35" s="41"/>
      <c r="S35" s="41"/>
      <c r="T35" s="40"/>
      <c r="U35" s="40">
        <v>14.556769226510497</v>
      </c>
      <c r="V35" s="41">
        <v>4</v>
      </c>
      <c r="X35" s="54"/>
      <c r="Y35" s="28"/>
      <c r="Z35" s="28"/>
      <c r="AA35" s="54"/>
      <c r="AB35" s="28"/>
      <c r="AC35" s="28"/>
      <c r="AD35" s="54">
        <v>305.0835456899733</v>
      </c>
      <c r="AE35" s="28">
        <v>71</v>
      </c>
      <c r="AF35" s="4"/>
      <c r="AG35" s="39"/>
      <c r="AH35" s="31"/>
      <c r="AI35" s="31"/>
      <c r="AJ35" s="39"/>
      <c r="AK35" s="31"/>
      <c r="AL35" s="31"/>
      <c r="AM35" s="39">
        <v>1.1180889134187924</v>
      </c>
      <c r="AN35" s="31">
        <v>0.16180137084905022</v>
      </c>
      <c r="AO35" s="42"/>
      <c r="AP35" s="43"/>
      <c r="AQ35" s="42"/>
      <c r="AR35" s="42"/>
      <c r="AS35" s="43"/>
      <c r="AT35" s="42"/>
      <c r="AU35" s="42"/>
      <c r="AV35" s="43">
        <v>22.43517398658987</v>
      </c>
      <c r="AW35" s="42">
        <v>13</v>
      </c>
      <c r="AX35" s="4"/>
      <c r="AY35" s="39"/>
      <c r="AZ35" s="31"/>
      <c r="BA35" s="31"/>
      <c r="BB35" s="39"/>
      <c r="BC35" s="31"/>
      <c r="BD35" s="31"/>
      <c r="BE35" s="39">
        <v>0.3133444696425379</v>
      </c>
      <c r="BF35" s="31">
        <v>0.17</v>
      </c>
      <c r="BG35" s="31"/>
      <c r="BH35" s="39"/>
      <c r="BI35" s="6"/>
      <c r="BJ35" s="6"/>
      <c r="BK35" s="39"/>
      <c r="BL35" s="6"/>
      <c r="BM35" s="6"/>
      <c r="BN35" s="39">
        <v>0.31907329620487784</v>
      </c>
      <c r="BO35" s="41">
        <v>0.2</v>
      </c>
      <c r="BP35" s="4"/>
      <c r="BQ35" s="38"/>
      <c r="BR35" s="50"/>
      <c r="BS35" s="50"/>
      <c r="BT35" s="38"/>
      <c r="BU35" s="50"/>
      <c r="BV35" s="50"/>
      <c r="BW35" s="38">
        <v>0.0317168209358957</v>
      </c>
      <c r="BX35" s="50">
        <v>0.03</v>
      </c>
      <c r="BY35" s="4"/>
      <c r="BZ35" s="40"/>
      <c r="CA35" s="41"/>
      <c r="CB35" s="41"/>
      <c r="CC35" s="40"/>
      <c r="CD35" s="41"/>
      <c r="CE35" s="41"/>
      <c r="CF35" s="40">
        <v>0.6481751014943551</v>
      </c>
      <c r="CG35" s="41">
        <v>0.2</v>
      </c>
      <c r="CH35" s="41"/>
      <c r="CI35" s="40"/>
      <c r="CJ35" s="41"/>
      <c r="CK35" s="41"/>
      <c r="CL35" s="40"/>
      <c r="CM35" s="41"/>
      <c r="CN35" s="41"/>
      <c r="CO35" s="40">
        <v>13.221505941508767</v>
      </c>
      <c r="CP35" s="41">
        <v>1</v>
      </c>
      <c r="CQ35" s="41"/>
      <c r="CR35" s="40"/>
      <c r="CS35" s="6"/>
      <c r="CT35" s="6"/>
      <c r="CU35" s="40"/>
      <c r="CV35" s="6"/>
      <c r="CW35" s="41"/>
      <c r="CX35" s="39">
        <v>0.43008276543992946</v>
      </c>
      <c r="CY35" s="31">
        <v>0.1</v>
      </c>
      <c r="CZ35" s="6"/>
      <c r="DA35" s="52"/>
      <c r="DB35" s="49"/>
      <c r="DC35" s="49"/>
      <c r="DD35" s="52"/>
      <c r="DE35" s="49"/>
      <c r="DF35" s="49"/>
      <c r="DG35" s="52">
        <v>34.336853298161444</v>
      </c>
      <c r="DH35" s="49">
        <v>1.8</v>
      </c>
      <c r="DJ35" s="34"/>
      <c r="DM35" s="34"/>
      <c r="DP35" s="34">
        <v>0.06834159537008584</v>
      </c>
      <c r="DQ35" s="26">
        <v>0.01</v>
      </c>
      <c r="DS35" s="38"/>
      <c r="DT35" s="6"/>
      <c r="DU35" s="6"/>
      <c r="DV35" s="38"/>
      <c r="DW35" s="6"/>
      <c r="DX35" s="6"/>
      <c r="DY35" s="38">
        <v>0.039043215535555766</v>
      </c>
      <c r="DZ35">
        <v>0.01</v>
      </c>
      <c r="EB35" s="32"/>
      <c r="EC35" s="3"/>
      <c r="ED35" s="3"/>
      <c r="EE35" s="32"/>
      <c r="EF35" s="3"/>
      <c r="EG35" s="3"/>
      <c r="EH35" s="32">
        <v>0.9154207355146141</v>
      </c>
      <c r="EI35" s="3">
        <v>0.2</v>
      </c>
      <c r="EJ35" s="6"/>
      <c r="EK35" s="38"/>
      <c r="EL35" s="6"/>
      <c r="EM35" s="6"/>
      <c r="EN35" s="38"/>
      <c r="EO35" s="6"/>
      <c r="EP35" s="6"/>
      <c r="EQ35" s="39">
        <v>0.701072937129468</v>
      </c>
      <c r="ER35" s="3">
        <v>0.29149863091048417</v>
      </c>
      <c r="ET35" s="6"/>
      <c r="EU35" s="6"/>
      <c r="EV35" s="6"/>
      <c r="EW35" s="6"/>
    </row>
    <row r="36" spans="1:153" ht="12.75">
      <c r="A36"/>
      <c r="B36" s="21"/>
      <c r="C36" s="23"/>
      <c r="D36" s="23"/>
      <c r="E36" s="25"/>
      <c r="F36" s="3"/>
      <c r="G36" s="3"/>
      <c r="H36" s="21"/>
      <c r="I36" s="23"/>
      <c r="J36" s="23"/>
      <c r="K36" s="25"/>
      <c r="L36" s="26"/>
      <c r="M36" s="26"/>
      <c r="N36" s="4"/>
      <c r="O36" s="4"/>
      <c r="P36" s="4"/>
      <c r="R36" s="4"/>
      <c r="S36" s="4"/>
      <c r="T36" s="4"/>
      <c r="U36" s="4"/>
      <c r="V36" s="4"/>
      <c r="X36" s="4"/>
      <c r="Y36" s="4"/>
      <c r="Z36" s="4"/>
      <c r="AA36" s="4"/>
      <c r="AB36" s="4"/>
      <c r="AD36" s="4"/>
      <c r="AE36" s="4"/>
      <c r="AF36" s="4"/>
      <c r="AJ36" s="4"/>
      <c r="AK36" s="4"/>
      <c r="AL36" s="4"/>
      <c r="AM36" s="5"/>
      <c r="AN36" s="5"/>
      <c r="AP36" s="5"/>
      <c r="AQ36" s="5"/>
      <c r="AS36" s="4"/>
      <c r="AT36" s="4"/>
      <c r="AV36" s="4"/>
      <c r="AW36" s="4"/>
      <c r="AX36" s="4"/>
      <c r="AY36" s="4"/>
      <c r="AZ36" s="4"/>
      <c r="BB36" s="4"/>
      <c r="BC36" s="4"/>
      <c r="BD36" s="4"/>
      <c r="BE36" s="4"/>
      <c r="BF36" s="4"/>
      <c r="BK36" s="4"/>
      <c r="BL36" s="4"/>
      <c r="BN36" s="4"/>
      <c r="BS36" s="41"/>
      <c r="BT36" s="4"/>
      <c r="BU36" s="4"/>
      <c r="BV36" s="4"/>
      <c r="BW36" s="4"/>
      <c r="BX36" s="4"/>
      <c r="BY36" s="4"/>
      <c r="BZ36" s="41"/>
      <c r="CA36" s="41"/>
      <c r="CB36" s="41"/>
      <c r="CC36" s="41"/>
      <c r="CD36" s="41"/>
      <c r="CE36" s="41"/>
      <c r="CF36" s="41"/>
      <c r="CG36" s="41"/>
      <c r="CH36" s="41"/>
      <c r="CI36" s="41"/>
      <c r="CJ36" s="41"/>
      <c r="CK36" s="41"/>
      <c r="CL36" s="41"/>
      <c r="CM36" s="41"/>
      <c r="CN36" s="41"/>
      <c r="CO36" s="41"/>
      <c r="CP36" s="41"/>
      <c r="CQ36" s="41"/>
      <c r="CR36" s="41"/>
      <c r="CS36" s="6"/>
      <c r="CT36" s="6"/>
      <c r="CU36" s="41"/>
      <c r="CV36" s="41"/>
      <c r="CW36" s="41"/>
      <c r="CX36" s="6"/>
      <c r="CY36" s="6"/>
      <c r="CZ36" s="6"/>
      <c r="DA36" s="6"/>
      <c r="DB36" s="6"/>
      <c r="DC36" s="6"/>
      <c r="DD36" s="6"/>
      <c r="DE36" s="6"/>
      <c r="DF36" s="6"/>
      <c r="DG36" s="6"/>
      <c r="DH36" s="6"/>
      <c r="DS36" s="6"/>
      <c r="DT36" s="6"/>
      <c r="DU36" s="6"/>
      <c r="DV36" s="6"/>
      <c r="DW36" s="6"/>
      <c r="DX36" s="6"/>
      <c r="DY36" s="6"/>
      <c r="ET36" s="6"/>
      <c r="EU36" s="6"/>
      <c r="EV36" s="6"/>
      <c r="EW36" s="6"/>
    </row>
    <row r="37" spans="1:153" ht="12.75">
      <c r="A37"/>
      <c r="B37" s="21"/>
      <c r="C37" s="23"/>
      <c r="D37" s="23"/>
      <c r="E37" s="25"/>
      <c r="F37" s="3"/>
      <c r="G37" s="3"/>
      <c r="H37" s="37"/>
      <c r="I37" s="23"/>
      <c r="J37" s="23"/>
      <c r="K37" s="25"/>
      <c r="L37" s="27"/>
      <c r="M37" s="27"/>
      <c r="N37" s="4"/>
      <c r="O37" s="4"/>
      <c r="P37" s="4"/>
      <c r="R37" s="4"/>
      <c r="S37" s="49"/>
      <c r="T37" s="47"/>
      <c r="X37" s="4"/>
      <c r="Y37" s="4"/>
      <c r="Z37" s="4"/>
      <c r="AA37" s="4"/>
      <c r="AB37" s="4"/>
      <c r="AG37" s="4"/>
      <c r="AH37" s="4"/>
      <c r="AJ37" s="4"/>
      <c r="AK37" s="4"/>
      <c r="AL37" s="4"/>
      <c r="AM37" s="5"/>
      <c r="AN37" s="5"/>
      <c r="AP37" s="5"/>
      <c r="AQ37" s="5"/>
      <c r="AY37" s="4"/>
      <c r="AZ37" s="4"/>
      <c r="BB37" s="4"/>
      <c r="BC37" s="4"/>
      <c r="BD37" s="4"/>
      <c r="BE37" s="4"/>
      <c r="BF37" s="4"/>
      <c r="BH37" s="4"/>
      <c r="BI37" s="4"/>
      <c r="BJ37" s="4"/>
      <c r="BK37" s="4"/>
      <c r="BL37" s="4"/>
      <c r="BN37" s="4"/>
      <c r="BO37" s="41"/>
      <c r="BS37" s="4"/>
      <c r="BT37" s="4"/>
      <c r="BU37" s="4"/>
      <c r="BV37" s="4"/>
      <c r="BW37" s="4"/>
      <c r="BX37" s="4"/>
      <c r="BY37" s="4"/>
      <c r="BZ37" s="41"/>
      <c r="CA37" s="41"/>
      <c r="CB37" s="41"/>
      <c r="CC37" s="41"/>
      <c r="CD37" s="41"/>
      <c r="CI37" s="41"/>
      <c r="CJ37" s="41"/>
      <c r="CK37" s="41"/>
      <c r="CL37" s="41"/>
      <c r="CQ37" s="6"/>
      <c r="CR37" s="41"/>
      <c r="CS37" s="41"/>
      <c r="CT37" s="41"/>
      <c r="CU37" s="41"/>
      <c r="CV37" s="41"/>
      <c r="CW37" s="41"/>
      <c r="CX37" s="6"/>
      <c r="CY37" s="6"/>
      <c r="CZ37" s="6"/>
      <c r="DA37" s="6"/>
      <c r="DB37" s="6"/>
      <c r="DC37" s="6"/>
      <c r="DD37" s="6"/>
      <c r="DS37" s="6"/>
      <c r="DT37" s="6"/>
      <c r="DU37" s="6"/>
      <c r="DV37" s="6"/>
      <c r="DW37" s="6"/>
      <c r="DX37" s="6"/>
      <c r="DY37" s="6"/>
      <c r="ET37" s="6"/>
      <c r="EU37" s="6"/>
      <c r="EV37" s="6"/>
      <c r="EW37" s="6"/>
    </row>
    <row r="38" spans="1:153" ht="12.75">
      <c r="A38"/>
      <c r="B38" s="21"/>
      <c r="C38" s="23"/>
      <c r="D38" s="23"/>
      <c r="E38" s="25"/>
      <c r="F38" s="3"/>
      <c r="G38" s="3"/>
      <c r="H38" s="21"/>
      <c r="I38" s="23"/>
      <c r="J38" s="23"/>
      <c r="K38" s="25"/>
      <c r="L38" s="26"/>
      <c r="M38" s="26"/>
      <c r="N38" s="4"/>
      <c r="O38" s="4"/>
      <c r="P38" s="4"/>
      <c r="R38" s="4"/>
      <c r="S38" s="49"/>
      <c r="T38" s="48"/>
      <c r="BA38" s="5"/>
      <c r="BB38" s="5"/>
      <c r="BG38" s="4"/>
      <c r="BH38" s="4"/>
      <c r="BI38" s="4"/>
      <c r="BJ38" s="4"/>
      <c r="BK38" s="4"/>
      <c r="BN38" s="39"/>
      <c r="BS38" s="4"/>
      <c r="BT38" s="4"/>
      <c r="BV38" s="4"/>
      <c r="BW38" s="4"/>
      <c r="BX38" s="4"/>
      <c r="BY38" s="4"/>
      <c r="BZ38" s="41"/>
      <c r="CA38" s="6"/>
      <c r="CB38" s="41"/>
      <c r="CC38" s="41"/>
      <c r="CD38" s="41"/>
      <c r="CI38" s="41"/>
      <c r="CJ38" s="41"/>
      <c r="CK38" s="41"/>
      <c r="CL38" s="41"/>
      <c r="CQ38" s="6"/>
      <c r="CR38" s="41"/>
      <c r="CS38" s="41"/>
      <c r="CT38" s="41"/>
      <c r="CU38" s="41"/>
      <c r="CZ38" s="6"/>
      <c r="DA38" s="41"/>
      <c r="DB38" s="41"/>
      <c r="DC38" s="41"/>
      <c r="DD38" s="41"/>
      <c r="DU38" s="4"/>
      <c r="DV38" s="4"/>
      <c r="ED38" s="4"/>
      <c r="EE38" s="4"/>
      <c r="EF38" s="4"/>
      <c r="ET38" s="6"/>
      <c r="EU38" s="6"/>
      <c r="EV38" s="6"/>
      <c r="EW38" s="6"/>
    </row>
    <row r="39" spans="1:153" ht="12.75">
      <c r="A39"/>
      <c r="B39" s="21"/>
      <c r="C39" s="23"/>
      <c r="D39" s="23"/>
      <c r="E39" s="25"/>
      <c r="F39" s="3"/>
      <c r="G39" s="3"/>
      <c r="H39" s="21"/>
      <c r="I39" s="23"/>
      <c r="J39" s="23"/>
      <c r="K39" s="25"/>
      <c r="L39" s="26"/>
      <c r="M39" s="26"/>
      <c r="N39" s="4"/>
      <c r="O39" s="4"/>
      <c r="P39" s="4"/>
      <c r="R39" s="4"/>
      <c r="S39" s="49"/>
      <c r="T39" s="47"/>
      <c r="BG39" s="4"/>
      <c r="BH39" s="4"/>
      <c r="BJ39" s="4"/>
      <c r="BK39" s="4"/>
      <c r="BL39" s="4"/>
      <c r="BN39" s="39"/>
      <c r="BS39" s="4"/>
      <c r="BT39" s="4"/>
      <c r="CA39" s="41"/>
      <c r="CB39" s="41"/>
      <c r="CC39" s="41"/>
      <c r="CD39" s="41"/>
      <c r="CI39" s="41"/>
      <c r="CJ39" s="41"/>
      <c r="CK39" s="41"/>
      <c r="CL39" s="41"/>
      <c r="CQ39" s="6"/>
      <c r="CR39" s="41"/>
      <c r="CS39" s="41"/>
      <c r="CT39" s="41"/>
      <c r="CU39" s="41"/>
      <c r="CZ39" s="6"/>
      <c r="DA39" s="6"/>
      <c r="DB39" s="6"/>
      <c r="DC39" s="6"/>
      <c r="DD39" s="6"/>
      <c r="DS39" s="4"/>
      <c r="DU39" s="4"/>
      <c r="DV39" s="4"/>
      <c r="EC39" s="4"/>
      <c r="ED39" s="4"/>
      <c r="EE39" s="4"/>
      <c r="ET39" s="6"/>
      <c r="EU39" s="6"/>
      <c r="EV39" s="6"/>
      <c r="EW39" s="6"/>
    </row>
    <row r="40" spans="1:153" ht="12.75">
      <c r="A40"/>
      <c r="B40" s="21"/>
      <c r="C40" s="23"/>
      <c r="D40" s="23"/>
      <c r="E40" s="3"/>
      <c r="F40" s="3"/>
      <c r="G40" s="3"/>
      <c r="H40" s="21"/>
      <c r="I40" s="23"/>
      <c r="J40" s="23"/>
      <c r="K40" s="25"/>
      <c r="L40" s="26"/>
      <c r="M40" s="26"/>
      <c r="N40" s="4"/>
      <c r="O40" s="4"/>
      <c r="P40" s="4"/>
      <c r="R40" s="4"/>
      <c r="S40" s="49"/>
      <c r="T40" s="51"/>
      <c r="BG40" s="4"/>
      <c r="BH40" s="4"/>
      <c r="BJ40" s="4"/>
      <c r="BK40" s="4"/>
      <c r="BN40" s="39"/>
      <c r="BO40" s="41"/>
      <c r="BS40" s="4"/>
      <c r="BT40" s="4"/>
      <c r="CA40" s="4"/>
      <c r="CB40" s="4"/>
      <c r="CC40" s="4"/>
      <c r="CD40" s="4"/>
      <c r="CI40" s="4"/>
      <c r="CJ40" s="4"/>
      <c r="CK40" s="4"/>
      <c r="CL40" s="4"/>
      <c r="CR40" s="4"/>
      <c r="CS40" s="4"/>
      <c r="CT40" s="4"/>
      <c r="CU40" s="4"/>
      <c r="DS40" s="4"/>
      <c r="DU40" s="4"/>
      <c r="DV40" s="4"/>
      <c r="EC40" s="4"/>
      <c r="ED40" s="4"/>
      <c r="EE40" s="4"/>
      <c r="EQ40" s="26"/>
      <c r="ET40" s="6"/>
      <c r="EU40" s="6"/>
      <c r="EV40" s="6"/>
      <c r="EW40" s="6"/>
    </row>
    <row r="41" spans="1:153" ht="12.75">
      <c r="A41"/>
      <c r="B41" s="21"/>
      <c r="C41" s="23"/>
      <c r="D41" s="23"/>
      <c r="E41" s="25"/>
      <c r="F41" s="3"/>
      <c r="G41" s="3"/>
      <c r="H41" s="21"/>
      <c r="I41" s="23"/>
      <c r="J41" s="23"/>
      <c r="K41" s="25"/>
      <c r="L41" s="26"/>
      <c r="M41" s="26"/>
      <c r="N41" s="4"/>
      <c r="O41" s="4"/>
      <c r="P41" s="4"/>
      <c r="R41" s="4"/>
      <c r="S41" s="49"/>
      <c r="T41" s="51"/>
      <c r="AW41" s="5"/>
      <c r="BB41" s="4"/>
      <c r="BH41" s="4"/>
      <c r="BI41" s="4"/>
      <c r="BN41" s="39"/>
      <c r="BS41" s="4"/>
      <c r="BT41" s="4"/>
      <c r="BU41" s="4"/>
      <c r="CA41" s="4"/>
      <c r="CB41" s="4"/>
      <c r="CC41" s="4"/>
      <c r="CD41" s="4"/>
      <c r="CI41" s="4"/>
      <c r="CJ41" s="4"/>
      <c r="CK41" s="4"/>
      <c r="CL41" s="4"/>
      <c r="CR41" s="4"/>
      <c r="CS41" s="4"/>
      <c r="CT41" s="4"/>
      <c r="CU41" s="4"/>
      <c r="DS41" s="4"/>
      <c r="DU41" s="4"/>
      <c r="DV41" s="4"/>
      <c r="EB41" s="4"/>
      <c r="EC41" s="4"/>
      <c r="ED41" s="5"/>
      <c r="EE41" s="5"/>
      <c r="EQ41" s="26"/>
      <c r="ET41" s="6"/>
      <c r="EU41" s="6"/>
      <c r="EV41" s="6"/>
      <c r="EW41" s="6"/>
    </row>
    <row r="42" spans="1:153" ht="12.75">
      <c r="A42"/>
      <c r="B42" s="21"/>
      <c r="C42" s="23"/>
      <c r="D42" s="23"/>
      <c r="E42" s="25"/>
      <c r="F42" s="3"/>
      <c r="G42" s="3"/>
      <c r="H42" s="21"/>
      <c r="I42" s="23"/>
      <c r="J42" s="23"/>
      <c r="K42" s="25"/>
      <c r="L42" s="26"/>
      <c r="M42" s="26"/>
      <c r="N42" s="4"/>
      <c r="O42" s="4"/>
      <c r="P42" s="4"/>
      <c r="R42" s="4"/>
      <c r="S42" s="49"/>
      <c r="T42" s="51"/>
      <c r="AW42" s="5"/>
      <c r="BB42" s="4"/>
      <c r="BH42" s="4"/>
      <c r="BI42" s="4"/>
      <c r="BJ42" s="4"/>
      <c r="BK42" s="4"/>
      <c r="BL42" s="4"/>
      <c r="BN42" s="39"/>
      <c r="BS42" s="4"/>
      <c r="BT42" s="4"/>
      <c r="BU42" s="4"/>
      <c r="CA42" s="4"/>
      <c r="CB42" s="4"/>
      <c r="CC42" s="4"/>
      <c r="CD42" s="4"/>
      <c r="CI42" s="4"/>
      <c r="CJ42" s="4"/>
      <c r="CK42" s="4"/>
      <c r="CL42" s="4"/>
      <c r="CR42" s="4"/>
      <c r="CS42" s="4"/>
      <c r="CT42" s="4"/>
      <c r="CU42" s="4"/>
      <c r="DS42" s="4"/>
      <c r="DU42" s="4"/>
      <c r="DV42" s="4"/>
      <c r="EB42" s="4"/>
      <c r="EC42" s="4"/>
      <c r="ED42" s="5"/>
      <c r="EE42" s="5"/>
      <c r="EQ42" s="3"/>
      <c r="ET42" s="6"/>
      <c r="EU42" s="6"/>
      <c r="EV42" s="6"/>
      <c r="EW42" s="6"/>
    </row>
    <row r="43" spans="1:153" ht="12.75">
      <c r="A43"/>
      <c r="B43" s="21"/>
      <c r="C43" s="23"/>
      <c r="D43" s="23"/>
      <c r="E43" s="25"/>
      <c r="F43" s="3"/>
      <c r="G43" s="3"/>
      <c r="H43" s="21"/>
      <c r="I43" s="23"/>
      <c r="J43" s="23"/>
      <c r="K43" s="25"/>
      <c r="L43" s="26"/>
      <c r="M43" s="26"/>
      <c r="N43" s="4"/>
      <c r="O43" s="4"/>
      <c r="P43" s="4"/>
      <c r="R43" s="4"/>
      <c r="S43" s="49"/>
      <c r="T43" s="51"/>
      <c r="AW43" s="5"/>
      <c r="BB43" s="4"/>
      <c r="BH43" s="4"/>
      <c r="BI43" s="4"/>
      <c r="BJ43" s="4"/>
      <c r="BK43" s="4"/>
      <c r="BL43" s="4"/>
      <c r="BN43" s="39"/>
      <c r="BO43" s="41"/>
      <c r="BS43" s="4"/>
      <c r="BT43" s="4"/>
      <c r="BU43" s="4"/>
      <c r="CA43" s="4"/>
      <c r="CB43" s="4"/>
      <c r="CC43" s="4"/>
      <c r="CD43" s="4"/>
      <c r="CI43" s="4"/>
      <c r="CJ43" s="4"/>
      <c r="CK43" s="4"/>
      <c r="CL43" s="4"/>
      <c r="CR43" s="4"/>
      <c r="CS43" s="4"/>
      <c r="CT43" s="4"/>
      <c r="CU43" s="4"/>
      <c r="DN43" s="4"/>
      <c r="DS43" s="4"/>
      <c r="DU43" s="4"/>
      <c r="DV43" s="4"/>
      <c r="EB43" s="4"/>
      <c r="EC43" s="4"/>
      <c r="ED43" s="5"/>
      <c r="EE43" s="5"/>
      <c r="EQ43" s="26"/>
      <c r="ET43" s="6"/>
      <c r="EU43" s="6"/>
      <c r="EV43" s="6"/>
      <c r="EW43" s="6"/>
    </row>
    <row r="44" spans="1:153" ht="12.75">
      <c r="A44"/>
      <c r="B44" s="21"/>
      <c r="C44" s="23"/>
      <c r="D44" s="23"/>
      <c r="E44" s="25"/>
      <c r="F44" s="3"/>
      <c r="G44" s="3"/>
      <c r="H44" s="21"/>
      <c r="I44" s="23"/>
      <c r="J44" s="23"/>
      <c r="K44" s="25"/>
      <c r="L44" s="26"/>
      <c r="M44" s="26"/>
      <c r="N44" s="4"/>
      <c r="O44" s="4"/>
      <c r="P44" s="4"/>
      <c r="R44" s="4"/>
      <c r="S44" s="49"/>
      <c r="T44" s="51"/>
      <c r="BB44" s="4"/>
      <c r="BH44" s="4"/>
      <c r="BI44" s="4"/>
      <c r="BJ44" s="4"/>
      <c r="BK44" s="4"/>
      <c r="BL44" s="4"/>
      <c r="BN44" s="39"/>
      <c r="BS44" s="5"/>
      <c r="BT44" s="4"/>
      <c r="BU44" s="4"/>
      <c r="CI44" s="4"/>
      <c r="CJ44" s="4"/>
      <c r="CK44" s="4"/>
      <c r="CL44" s="4"/>
      <c r="CQ44" s="4"/>
      <c r="CR44" s="4"/>
      <c r="CS44" s="4"/>
      <c r="CT44" s="4"/>
      <c r="CU44" s="4"/>
      <c r="DN44" s="4"/>
      <c r="DS44" s="4"/>
      <c r="DU44" s="4"/>
      <c r="DV44" s="4"/>
      <c r="EB44" s="4"/>
      <c r="EC44" s="4"/>
      <c r="ED44" s="5"/>
      <c r="EE44" s="5"/>
      <c r="EQ44" s="26"/>
      <c r="ET44" s="6"/>
      <c r="EU44" s="6"/>
      <c r="EV44" s="6"/>
      <c r="EW44" s="6"/>
    </row>
    <row r="45" spans="1:147" ht="12.75">
      <c r="A45"/>
      <c r="B45" s="21"/>
      <c r="C45" s="23"/>
      <c r="D45" s="23"/>
      <c r="E45" s="25"/>
      <c r="F45" s="3"/>
      <c r="G45" s="3"/>
      <c r="H45" s="21"/>
      <c r="I45" s="23"/>
      <c r="J45" s="23"/>
      <c r="K45" s="25"/>
      <c r="L45" s="26"/>
      <c r="M45" s="26"/>
      <c r="N45" s="4"/>
      <c r="O45" s="4"/>
      <c r="P45" s="4"/>
      <c r="R45" s="4"/>
      <c r="S45" s="49"/>
      <c r="T45" s="51"/>
      <c r="BB45" s="4"/>
      <c r="BH45" s="4"/>
      <c r="BI45" s="4"/>
      <c r="BJ45" s="4"/>
      <c r="BK45" s="4"/>
      <c r="BL45" s="4"/>
      <c r="BN45" s="39"/>
      <c r="BS45" s="4"/>
      <c r="BT45" s="4"/>
      <c r="BU45" s="4"/>
      <c r="CI45" s="4"/>
      <c r="CJ45" s="4"/>
      <c r="CK45" s="4"/>
      <c r="CL45" s="4"/>
      <c r="CQ45" s="4"/>
      <c r="CR45" s="4"/>
      <c r="CS45" s="4"/>
      <c r="CT45" s="4"/>
      <c r="CU45" s="4"/>
      <c r="DQ45" s="4"/>
      <c r="DR45" s="4"/>
      <c r="DS45" s="4"/>
      <c r="DU45" s="4"/>
      <c r="DV45" s="4"/>
      <c r="EB45" s="4"/>
      <c r="EC45" s="4"/>
      <c r="ED45" s="5"/>
      <c r="EE45" s="5"/>
      <c r="EQ45" s="26"/>
    </row>
    <row r="46" spans="1:149" ht="12.75">
      <c r="A46"/>
      <c r="B46" s="21"/>
      <c r="C46" s="23"/>
      <c r="D46" s="23"/>
      <c r="E46" s="25"/>
      <c r="F46" s="3"/>
      <c r="G46" s="3"/>
      <c r="H46" s="21"/>
      <c r="I46" s="23"/>
      <c r="J46" s="23"/>
      <c r="K46" s="25"/>
      <c r="L46" s="26"/>
      <c r="M46" s="26"/>
      <c r="N46" s="4"/>
      <c r="O46" s="4"/>
      <c r="P46" s="4"/>
      <c r="R46" s="4"/>
      <c r="S46" s="49"/>
      <c r="T46" s="48"/>
      <c r="AZ46" s="4"/>
      <c r="BB46" s="4"/>
      <c r="BH46" s="4"/>
      <c r="BI46" s="4"/>
      <c r="BJ46" s="4"/>
      <c r="BK46" s="4"/>
      <c r="BL46" s="4"/>
      <c r="BN46" s="39"/>
      <c r="BO46" s="41"/>
      <c r="BS46" s="4"/>
      <c r="BT46" s="4"/>
      <c r="BU46" s="4"/>
      <c r="CI46" s="4"/>
      <c r="CJ46" s="4"/>
      <c r="CK46" s="4"/>
      <c r="CL46" s="4"/>
      <c r="CQ46" s="4"/>
      <c r="CR46" s="4"/>
      <c r="CS46" s="4"/>
      <c r="CT46" s="4"/>
      <c r="CU46" s="4"/>
      <c r="DR46" s="4"/>
      <c r="DS46" s="4"/>
      <c r="DT46" s="4"/>
      <c r="DU46" s="4"/>
      <c r="DV46" s="4"/>
      <c r="EB46" s="4"/>
      <c r="ED46" s="4"/>
      <c r="EE46" s="4"/>
      <c r="EF46" s="4"/>
      <c r="EK46" s="5"/>
      <c r="EM46" s="4"/>
      <c r="EN46" s="4"/>
      <c r="EQ46" s="3"/>
      <c r="ER46" s="4"/>
      <c r="ES46" s="4"/>
    </row>
    <row r="47" spans="1:147" ht="12.75">
      <c r="A47"/>
      <c r="B47" s="21"/>
      <c r="C47" s="23"/>
      <c r="D47" s="23"/>
      <c r="E47" s="25"/>
      <c r="F47" s="3"/>
      <c r="G47" s="3"/>
      <c r="H47" s="21"/>
      <c r="I47" s="23"/>
      <c r="J47" s="23"/>
      <c r="K47" s="25"/>
      <c r="L47" s="26"/>
      <c r="M47" s="26"/>
      <c r="N47" s="4"/>
      <c r="O47" s="4"/>
      <c r="P47" s="4"/>
      <c r="R47" s="4"/>
      <c r="S47" s="49"/>
      <c r="T47" s="51"/>
      <c r="X47" s="4"/>
      <c r="Y47" s="4"/>
      <c r="Z47" s="4"/>
      <c r="AA47" s="4"/>
      <c r="AB47" s="4"/>
      <c r="AG47" s="4"/>
      <c r="AH47" s="4"/>
      <c r="AY47" s="4"/>
      <c r="AZ47" s="4"/>
      <c r="BB47" s="5"/>
      <c r="BH47" s="4"/>
      <c r="BI47" s="4"/>
      <c r="BJ47" s="4"/>
      <c r="BK47" s="4"/>
      <c r="BL47" s="4"/>
      <c r="BN47" s="39"/>
      <c r="BS47" s="4"/>
      <c r="BT47" s="4"/>
      <c r="BU47" s="4"/>
      <c r="CI47" s="4"/>
      <c r="CJ47" s="4"/>
      <c r="CK47" s="4"/>
      <c r="CL47" s="4"/>
      <c r="CQ47" s="4"/>
      <c r="CR47" s="4"/>
      <c r="CS47" s="4"/>
      <c r="CT47" s="4"/>
      <c r="CU47" s="4"/>
      <c r="EQ47" s="3"/>
    </row>
    <row r="48" spans="1:147" ht="12.75">
      <c r="A48"/>
      <c r="B48" s="21"/>
      <c r="C48" s="23"/>
      <c r="D48" s="23"/>
      <c r="E48" s="25"/>
      <c r="F48" s="3"/>
      <c r="G48" s="3"/>
      <c r="H48" s="21"/>
      <c r="I48" s="23"/>
      <c r="J48" s="23"/>
      <c r="K48" s="25"/>
      <c r="L48" s="26"/>
      <c r="M48" s="26"/>
      <c r="N48" s="4"/>
      <c r="O48" s="4"/>
      <c r="P48" s="4"/>
      <c r="R48" s="4"/>
      <c r="S48" s="49"/>
      <c r="T48" s="51"/>
      <c r="X48" s="4"/>
      <c r="Y48" s="4"/>
      <c r="Z48" s="4"/>
      <c r="AA48" s="4"/>
      <c r="AB48" s="4"/>
      <c r="AG48" s="4"/>
      <c r="AH48" s="4"/>
      <c r="AY48" s="4"/>
      <c r="AZ48" s="4"/>
      <c r="BB48" s="4"/>
      <c r="BH48" s="4"/>
      <c r="BI48" s="4"/>
      <c r="BJ48" s="4"/>
      <c r="BK48" s="4"/>
      <c r="BL48" s="4"/>
      <c r="BT48" s="4"/>
      <c r="BU48" s="4"/>
      <c r="CI48" s="4"/>
      <c r="CJ48" s="4"/>
      <c r="CK48" s="4"/>
      <c r="CL48" s="4"/>
      <c r="CQ48" s="4"/>
      <c r="CR48" s="4"/>
      <c r="CS48" s="4"/>
      <c r="CT48" s="4"/>
      <c r="CU48" s="4"/>
      <c r="EQ48" s="3"/>
    </row>
    <row r="49" spans="1:147" ht="12.75">
      <c r="A49"/>
      <c r="B49" s="21"/>
      <c r="C49" s="23"/>
      <c r="D49" s="23"/>
      <c r="E49" s="25"/>
      <c r="F49" s="3"/>
      <c r="G49" s="3"/>
      <c r="H49" s="21"/>
      <c r="I49" s="23"/>
      <c r="J49" s="23"/>
      <c r="K49" s="25"/>
      <c r="L49" s="26"/>
      <c r="M49" s="26"/>
      <c r="N49" s="4"/>
      <c r="O49" s="4"/>
      <c r="P49" s="4"/>
      <c r="R49" s="4"/>
      <c r="S49" s="49"/>
      <c r="T49" s="47"/>
      <c r="X49" s="4"/>
      <c r="Y49" s="4"/>
      <c r="Z49" s="4"/>
      <c r="AA49" s="4"/>
      <c r="AB49" s="4"/>
      <c r="AG49" s="4"/>
      <c r="AH49" s="4"/>
      <c r="AY49" s="4"/>
      <c r="AZ49" s="4"/>
      <c r="BB49" s="4"/>
      <c r="BH49" s="4"/>
      <c r="BI49" s="4"/>
      <c r="BJ49" s="4"/>
      <c r="BK49" s="4"/>
      <c r="BL49" s="4"/>
      <c r="BO49" s="41"/>
      <c r="BT49" s="4"/>
      <c r="BU49" s="4"/>
      <c r="CI49" s="4"/>
      <c r="CJ49" s="4"/>
      <c r="CK49" s="4"/>
      <c r="CL49" s="4"/>
      <c r="CQ49" s="4"/>
      <c r="CR49" s="4"/>
      <c r="CS49" s="4"/>
      <c r="CT49" s="4"/>
      <c r="CU49" s="4"/>
      <c r="EQ49" s="45"/>
    </row>
    <row r="50" spans="1:147" ht="12.75">
      <c r="A50"/>
      <c r="B50" s="21"/>
      <c r="C50" s="23"/>
      <c r="D50" s="23"/>
      <c r="E50" s="25"/>
      <c r="F50" s="3"/>
      <c r="G50" s="3"/>
      <c r="H50" s="21"/>
      <c r="I50" s="23"/>
      <c r="J50" s="23"/>
      <c r="K50" s="25"/>
      <c r="L50" s="26"/>
      <c r="M50" s="26"/>
      <c r="N50" s="4"/>
      <c r="O50" s="4"/>
      <c r="P50" s="4"/>
      <c r="R50" s="4"/>
      <c r="S50" s="49"/>
      <c r="T50" s="51"/>
      <c r="X50" s="4"/>
      <c r="Y50" s="4"/>
      <c r="Z50" s="4"/>
      <c r="AA50" s="4"/>
      <c r="AB50" s="4"/>
      <c r="AG50" s="4"/>
      <c r="AH50" s="4"/>
      <c r="AY50" s="4"/>
      <c r="AZ50" s="4"/>
      <c r="BB50" s="4"/>
      <c r="BH50" s="4"/>
      <c r="BI50" s="4"/>
      <c r="BJ50" s="4"/>
      <c r="BK50" s="4"/>
      <c r="BL50" s="4"/>
      <c r="BT50" s="4"/>
      <c r="BU50" s="4"/>
      <c r="CI50" s="4"/>
      <c r="CJ50" s="4"/>
      <c r="CK50" s="4"/>
      <c r="CL50" s="4"/>
      <c r="CQ50" s="4"/>
      <c r="CR50" s="4"/>
      <c r="CS50" s="4"/>
      <c r="CT50" s="4"/>
      <c r="CU50" s="4"/>
      <c r="EQ50" s="45"/>
    </row>
    <row r="51" spans="1:147" ht="12.75">
      <c r="A51"/>
      <c r="B51" s="21"/>
      <c r="C51" s="23"/>
      <c r="D51" s="23"/>
      <c r="E51" s="25"/>
      <c r="F51" s="3"/>
      <c r="G51" s="3"/>
      <c r="H51" s="21"/>
      <c r="I51" s="23"/>
      <c r="J51" s="23"/>
      <c r="K51" s="25"/>
      <c r="L51" s="26"/>
      <c r="M51" s="26"/>
      <c r="N51" s="4"/>
      <c r="O51" s="4"/>
      <c r="P51" s="4"/>
      <c r="R51" s="4"/>
      <c r="S51" s="49"/>
      <c r="T51" s="47"/>
      <c r="X51" s="4"/>
      <c r="Y51" s="4"/>
      <c r="Z51" s="4"/>
      <c r="AA51" s="4"/>
      <c r="AB51" s="4"/>
      <c r="AG51" s="4"/>
      <c r="AH51" s="4"/>
      <c r="AY51" s="4"/>
      <c r="AZ51" s="4"/>
      <c r="BB51" s="4"/>
      <c r="BH51" s="4"/>
      <c r="BI51" s="4"/>
      <c r="BJ51" s="4"/>
      <c r="BK51" s="4"/>
      <c r="BL51" s="4"/>
      <c r="BT51" s="4"/>
      <c r="BU51" s="4"/>
      <c r="EQ51" s="26"/>
    </row>
    <row r="52" spans="1:147" ht="12.75">
      <c r="A52"/>
      <c r="B52" s="21"/>
      <c r="C52" s="23"/>
      <c r="D52" s="23"/>
      <c r="E52" s="25"/>
      <c r="F52" s="3"/>
      <c r="G52" s="3"/>
      <c r="H52" s="21"/>
      <c r="I52" s="23"/>
      <c r="J52" s="23"/>
      <c r="K52" s="25"/>
      <c r="L52" s="26"/>
      <c r="M52" s="26"/>
      <c r="N52" s="4"/>
      <c r="O52" s="4"/>
      <c r="P52" s="4"/>
      <c r="R52" s="4"/>
      <c r="S52" s="4"/>
      <c r="T52" s="4"/>
      <c r="U52" s="4"/>
      <c r="V52" s="4"/>
      <c r="X52" s="4"/>
      <c r="Y52" s="4"/>
      <c r="Z52" s="4"/>
      <c r="AA52" s="4"/>
      <c r="AB52" s="4"/>
      <c r="AD52" s="4"/>
      <c r="AE52" s="4"/>
      <c r="AF52" s="4"/>
      <c r="AG52" s="4"/>
      <c r="AH52" s="4"/>
      <c r="AY52" s="4"/>
      <c r="AZ52" s="4"/>
      <c r="BB52" s="4"/>
      <c r="BH52" s="4"/>
      <c r="BI52" s="4"/>
      <c r="BJ52" s="4"/>
      <c r="BK52" s="4"/>
      <c r="BL52" s="4"/>
      <c r="BO52" s="41"/>
      <c r="BQ52" s="4"/>
      <c r="BR52" s="4"/>
      <c r="BT52" s="4"/>
      <c r="BU52" s="4"/>
      <c r="EQ52" s="26"/>
    </row>
    <row r="53" spans="1:147" ht="12.75">
      <c r="A53" s="12"/>
      <c r="B53" s="21"/>
      <c r="C53" s="23"/>
      <c r="D53" s="23"/>
      <c r="E53" s="25"/>
      <c r="F53" s="12"/>
      <c r="G53" s="12"/>
      <c r="H53" s="21"/>
      <c r="I53" s="23"/>
      <c r="J53" s="23"/>
      <c r="K53" s="25"/>
      <c r="L53" s="24"/>
      <c r="M53" s="24"/>
      <c r="N53" s="14"/>
      <c r="O53" s="4"/>
      <c r="P53" s="4"/>
      <c r="R53" s="4"/>
      <c r="S53" s="4"/>
      <c r="T53" s="4"/>
      <c r="U53" s="4"/>
      <c r="V53" s="4"/>
      <c r="X53" s="4"/>
      <c r="Y53" s="4"/>
      <c r="Z53" s="4"/>
      <c r="AA53" s="4"/>
      <c r="AB53" s="4"/>
      <c r="AD53" s="4"/>
      <c r="AE53" s="4"/>
      <c r="AF53" s="4"/>
      <c r="AG53" s="4"/>
      <c r="AH53" s="4"/>
      <c r="AJ53" s="4"/>
      <c r="AK53" s="4"/>
      <c r="AL53" s="4"/>
      <c r="AM53" s="5"/>
      <c r="AN53" s="5"/>
      <c r="AO53" s="5"/>
      <c r="AP53" s="5"/>
      <c r="AQ53" s="5"/>
      <c r="AU53" s="4"/>
      <c r="AV53" s="4"/>
      <c r="AW53" s="4"/>
      <c r="AX53" s="4"/>
      <c r="AY53" s="4"/>
      <c r="AZ53" s="4"/>
      <c r="BB53" s="4"/>
      <c r="BH53" s="4"/>
      <c r="BI53" s="4"/>
      <c r="BJ53" s="4"/>
      <c r="BK53" s="4"/>
      <c r="BL53" s="4"/>
      <c r="BQ53" s="4"/>
      <c r="BR53" s="4"/>
      <c r="BT53" s="4"/>
      <c r="BU53" s="4"/>
      <c r="EQ53" s="26"/>
    </row>
    <row r="54" spans="1:147" ht="12.75">
      <c r="A54" s="12"/>
      <c r="B54" s="21"/>
      <c r="C54" s="23"/>
      <c r="D54" s="23"/>
      <c r="E54" s="25"/>
      <c r="F54" s="12"/>
      <c r="G54" s="12"/>
      <c r="H54" s="21"/>
      <c r="I54" s="23"/>
      <c r="J54" s="23"/>
      <c r="K54" s="25"/>
      <c r="L54" s="24"/>
      <c r="M54" s="24"/>
      <c r="N54" s="14"/>
      <c r="O54" s="4"/>
      <c r="P54" s="4"/>
      <c r="R54" s="4"/>
      <c r="S54" s="4"/>
      <c r="T54" s="4"/>
      <c r="U54" s="4"/>
      <c r="V54" s="4"/>
      <c r="X54" s="4"/>
      <c r="Y54" s="4"/>
      <c r="Z54" s="4"/>
      <c r="AA54" s="4"/>
      <c r="AB54" s="4"/>
      <c r="AD54" s="4"/>
      <c r="AE54" s="4"/>
      <c r="AF54" s="6"/>
      <c r="AG54" s="4"/>
      <c r="AH54" s="4"/>
      <c r="AI54" s="6"/>
      <c r="AJ54" s="4"/>
      <c r="AK54" s="4"/>
      <c r="AL54" s="4"/>
      <c r="AM54" s="5"/>
      <c r="AN54" s="5"/>
      <c r="AO54" s="5"/>
      <c r="AP54" s="5"/>
      <c r="AQ54" s="5"/>
      <c r="AY54" s="4"/>
      <c r="AZ54" s="4"/>
      <c r="BB54" s="4"/>
      <c r="BC54" s="4"/>
      <c r="BD54" s="4"/>
      <c r="BE54" s="4"/>
      <c r="BF54" s="4"/>
      <c r="BH54" s="4"/>
      <c r="BI54" s="4"/>
      <c r="BJ54" s="4"/>
      <c r="BK54" s="4"/>
      <c r="BL54" s="4"/>
      <c r="BN54" s="4"/>
      <c r="BP54" s="4"/>
      <c r="BQ54" s="4"/>
      <c r="BR54" s="4"/>
      <c r="BT54" s="4"/>
      <c r="BU54" s="4"/>
      <c r="EQ54" s="3"/>
    </row>
    <row r="55" ht="12.75">
      <c r="BO55" s="41"/>
    </row>
    <row r="58" ht="12.75">
      <c r="BO58" s="41"/>
    </row>
    <row r="70" ht="12.75">
      <c r="EQ70" s="26"/>
    </row>
    <row r="71" ht="12.75">
      <c r="EQ71" s="26"/>
    </row>
    <row r="72" ht="12.75">
      <c r="EQ72" s="26"/>
    </row>
    <row r="73" ht="12.75">
      <c r="EQ73" s="26"/>
    </row>
    <row r="74" ht="12.75">
      <c r="EQ74" s="26"/>
    </row>
    <row r="75" ht="12.75">
      <c r="EQ75" s="26"/>
    </row>
    <row r="76" ht="12.75">
      <c r="EQ76" s="3"/>
    </row>
    <row r="77" ht="12.75">
      <c r="EQ77" s="3"/>
    </row>
    <row r="78" ht="12.75">
      <c r="EQ78" s="3"/>
    </row>
    <row r="79" ht="12.75">
      <c r="EQ79" s="45"/>
    </row>
    <row r="80" ht="12.75">
      <c r="EQ80" s="26"/>
    </row>
    <row r="81" ht="12.75">
      <c r="EQ81" s="26"/>
    </row>
    <row r="82" ht="12.75">
      <c r="EQ82" s="26"/>
    </row>
    <row r="83" ht="12.75">
      <c r="EQ83" s="26"/>
    </row>
    <row r="84" ht="12.75">
      <c r="EQ84" s="3"/>
    </row>
  </sheetData>
  <sheetProtection/>
  <mergeCells count="2">
    <mergeCell ref="F27:G27"/>
    <mergeCell ref="L27:M27"/>
  </mergeCells>
  <printOptions/>
  <pageMargins left="0.75" right="0.75" top="1" bottom="1" header="0.5" footer="0.5"/>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5" tint="0.5999900102615356"/>
  </sheetPr>
  <dimension ref="A1:FF84"/>
  <sheetViews>
    <sheetView zoomScale="80" zoomScaleNormal="80" workbookViewId="0" topLeftCell="DX4">
      <selection activeCell="EN43" sqref="EN43:ER57"/>
    </sheetView>
  </sheetViews>
  <sheetFormatPr defaultColWidth="9.140625" defaultRowHeight="12.75"/>
  <cols>
    <col min="1" max="1" width="15.7109375" style="15" customWidth="1"/>
    <col min="2" max="2" width="15.7109375" style="9" customWidth="1"/>
    <col min="3" max="3" width="15.7109375" style="12" customWidth="1"/>
    <col min="4" max="4" width="15.7109375" style="10" customWidth="1"/>
    <col min="5" max="5" width="15.7109375" style="15" customWidth="1"/>
    <col min="6" max="6" width="15.7109375" style="9" customWidth="1"/>
    <col min="7" max="7" width="15.7109375" style="10" customWidth="1"/>
    <col min="8" max="8" width="15.7109375" style="9" customWidth="1"/>
    <col min="9" max="9" width="15.7109375" style="12" customWidth="1"/>
    <col min="10" max="10" width="15.7109375" style="10" customWidth="1"/>
    <col min="11" max="11" width="15.7109375" style="15" customWidth="1"/>
    <col min="12" max="12" width="15.7109375" style="9" customWidth="1"/>
    <col min="13" max="13" width="15.7109375" style="10" customWidth="1"/>
    <col min="14" max="14" width="15.7109375" style="15" customWidth="1"/>
    <col min="15" max="74" width="15.7109375" style="0" customWidth="1"/>
    <col min="78" max="78" width="9.57421875" style="0" bestFit="1" customWidth="1"/>
    <col min="79" max="79" width="9.28125" style="0" bestFit="1" customWidth="1"/>
    <col min="80" max="80" width="9.57421875" style="0" bestFit="1" customWidth="1"/>
    <col min="81" max="81" width="9.28125" style="0" bestFit="1" customWidth="1"/>
    <col min="82" max="82" width="9.57421875" style="0" bestFit="1" customWidth="1"/>
    <col min="83" max="83" width="9.28125" style="0" bestFit="1" customWidth="1"/>
    <col min="84" max="84" width="10.57421875" style="0" bestFit="1" customWidth="1"/>
    <col min="85" max="85" width="9.28125" style="0" bestFit="1" customWidth="1"/>
    <col min="86" max="86" width="10.57421875" style="0" bestFit="1" customWidth="1"/>
    <col min="87" max="87" width="9.28125" style="0" bestFit="1" customWidth="1"/>
    <col min="88" max="88" width="10.57421875" style="0" bestFit="1" customWidth="1"/>
    <col min="89" max="89" width="9.28125" style="0" bestFit="1" customWidth="1"/>
    <col min="90" max="90" width="9.57421875" style="0" bestFit="1" customWidth="1"/>
    <col min="91" max="91" width="9.28125" style="0" bestFit="1" customWidth="1"/>
    <col min="92" max="92" width="9.57421875" style="0" bestFit="1" customWidth="1"/>
    <col min="93" max="93" width="9.28125" style="0" bestFit="1" customWidth="1"/>
    <col min="94" max="94" width="9.57421875" style="0" bestFit="1" customWidth="1"/>
    <col min="95" max="95" width="9.28125" style="0" bestFit="1" customWidth="1"/>
    <col min="126" max="127" width="9.28125" style="0" bestFit="1" customWidth="1"/>
  </cols>
  <sheetData>
    <row r="1" spans="1:14" ht="12.75">
      <c r="A1" s="12"/>
      <c r="B1" s="12"/>
      <c r="D1" s="12"/>
      <c r="E1" s="12"/>
      <c r="F1" s="12"/>
      <c r="G1" s="12"/>
      <c r="H1" s="12"/>
      <c r="J1" s="12"/>
      <c r="K1" s="12"/>
      <c r="L1" s="12"/>
      <c r="M1" s="12"/>
      <c r="N1" s="12"/>
    </row>
    <row r="2" spans="1:16" ht="12.75">
      <c r="A2" s="12"/>
      <c r="B2" s="12"/>
      <c r="D2" s="12"/>
      <c r="E2" s="12"/>
      <c r="F2" s="12"/>
      <c r="G2" s="12"/>
      <c r="H2" s="12"/>
      <c r="J2" s="12"/>
      <c r="K2" s="12"/>
      <c r="L2" s="12"/>
      <c r="M2" s="12"/>
      <c r="N2" s="12"/>
      <c r="P2" s="18"/>
    </row>
    <row r="3" spans="1:16" ht="12.75">
      <c r="A3" s="12"/>
      <c r="B3" s="12"/>
      <c r="D3" s="12"/>
      <c r="E3" s="12"/>
      <c r="F3" s="12"/>
      <c r="G3" s="12"/>
      <c r="H3" s="12"/>
      <c r="J3" s="12"/>
      <c r="K3" s="12"/>
      <c r="L3" s="12"/>
      <c r="M3" s="12"/>
      <c r="N3" s="12"/>
      <c r="P3" s="19"/>
    </row>
    <row r="4" spans="1:14" ht="12.75">
      <c r="A4" s="12"/>
      <c r="B4" s="12"/>
      <c r="D4" s="12"/>
      <c r="E4" s="12"/>
      <c r="F4" s="12"/>
      <c r="G4" s="12"/>
      <c r="H4" s="12"/>
      <c r="J4" s="12"/>
      <c r="K4" s="12"/>
      <c r="L4" s="12"/>
      <c r="M4" s="12"/>
      <c r="N4" s="12"/>
    </row>
    <row r="5" spans="1:14" ht="12.75">
      <c r="A5" s="12"/>
      <c r="B5" s="12"/>
      <c r="D5" s="12"/>
      <c r="E5" s="12"/>
      <c r="F5" s="12"/>
      <c r="G5" s="12"/>
      <c r="H5" s="12"/>
      <c r="J5" s="12"/>
      <c r="K5" s="12"/>
      <c r="L5" s="12"/>
      <c r="M5" s="12"/>
      <c r="N5" s="12"/>
    </row>
    <row r="6" spans="1:14" ht="12.75">
      <c r="A6" s="12"/>
      <c r="B6" s="12"/>
      <c r="D6" s="12"/>
      <c r="E6" s="12"/>
      <c r="F6" s="12"/>
      <c r="G6" s="12"/>
      <c r="H6" s="12"/>
      <c r="J6" s="12"/>
      <c r="K6" s="12"/>
      <c r="L6" s="12"/>
      <c r="M6" s="12"/>
      <c r="N6" s="12"/>
    </row>
    <row r="7" spans="1:14" ht="12.75">
      <c r="A7" s="12"/>
      <c r="B7" s="12"/>
      <c r="D7" s="12"/>
      <c r="E7" s="12"/>
      <c r="F7" s="12"/>
      <c r="G7" s="12"/>
      <c r="H7" s="12"/>
      <c r="J7" s="12"/>
      <c r="K7" s="12"/>
      <c r="L7" s="12"/>
      <c r="M7" s="12"/>
      <c r="N7" s="12"/>
    </row>
    <row r="8" spans="1:14" ht="12.75">
      <c r="A8" s="22" t="s">
        <v>26</v>
      </c>
      <c r="B8" s="12"/>
      <c r="D8" s="12"/>
      <c r="E8" s="12"/>
      <c r="F8" s="12"/>
      <c r="G8" s="12"/>
      <c r="H8" s="12"/>
      <c r="J8" s="12"/>
      <c r="K8" s="12"/>
      <c r="L8" s="12"/>
      <c r="M8" s="12"/>
      <c r="N8" s="12"/>
    </row>
    <row r="9" spans="1:14" ht="12.75">
      <c r="A9" s="11" t="s">
        <v>29</v>
      </c>
      <c r="B9" s="12"/>
      <c r="C9" t="s">
        <v>158</v>
      </c>
      <c r="D9" s="12"/>
      <c r="E9" s="12"/>
      <c r="F9" s="12"/>
      <c r="G9" s="12"/>
      <c r="H9" s="12"/>
      <c r="J9" s="12"/>
      <c r="K9" s="12"/>
      <c r="L9" s="12"/>
      <c r="M9" s="12"/>
      <c r="N9" s="12"/>
    </row>
    <row r="10" spans="1:14" ht="12.75">
      <c r="A10" s="11" t="s">
        <v>30</v>
      </c>
      <c r="B10" s="12"/>
      <c r="C10" t="s">
        <v>159</v>
      </c>
      <c r="D10" s="12"/>
      <c r="E10" s="12"/>
      <c r="F10" s="12"/>
      <c r="G10" s="12"/>
      <c r="H10" s="12"/>
      <c r="J10" s="12"/>
      <c r="K10" s="12"/>
      <c r="L10" s="12"/>
      <c r="M10" s="12"/>
      <c r="N10" s="12"/>
    </row>
    <row r="11" spans="1:14" s="6" customFormat="1" ht="12.75">
      <c r="A11" s="11" t="s">
        <v>6</v>
      </c>
      <c r="B11" s="23"/>
      <c r="C11" t="s">
        <v>113</v>
      </c>
      <c r="D11" s="23"/>
      <c r="E11" s="23"/>
      <c r="F11" s="23"/>
      <c r="G11" s="23"/>
      <c r="H11" s="23"/>
      <c r="I11" s="23"/>
      <c r="J11" s="23"/>
      <c r="K11" s="23"/>
      <c r="L11" s="23"/>
      <c r="M11" s="23"/>
      <c r="N11" s="23"/>
    </row>
    <row r="12" spans="1:14" s="6" customFormat="1" ht="12.75">
      <c r="A12" s="11" t="s">
        <v>8</v>
      </c>
      <c r="B12" s="23"/>
      <c r="C12" s="6" t="s">
        <v>156</v>
      </c>
      <c r="D12" s="21"/>
      <c r="E12" s="23"/>
      <c r="F12" s="23"/>
      <c r="G12" s="21"/>
      <c r="H12" s="23"/>
      <c r="I12" s="23"/>
      <c r="J12" s="23"/>
      <c r="K12" s="23"/>
      <c r="L12" s="23"/>
      <c r="M12" s="23"/>
      <c r="N12" s="23"/>
    </row>
    <row r="13" spans="1:68" s="6" customFormat="1" ht="12.75">
      <c r="A13" s="11" t="s">
        <v>9</v>
      </c>
      <c r="B13" s="23"/>
      <c r="C13" s="6" t="s">
        <v>157</v>
      </c>
      <c r="D13" s="21"/>
      <c r="E13" s="23"/>
      <c r="F13" s="23"/>
      <c r="G13" s="21"/>
      <c r="H13" s="23"/>
      <c r="I13" s="23"/>
      <c r="J13" s="23"/>
      <c r="K13" s="23"/>
      <c r="L13" s="23"/>
      <c r="M13" s="23"/>
      <c r="N13" s="23"/>
      <c r="BP13" s="4"/>
    </row>
    <row r="14" spans="1:14" s="6" customFormat="1" ht="12.75">
      <c r="A14" s="11" t="s">
        <v>7</v>
      </c>
      <c r="B14" s="23"/>
      <c r="C14" t="s">
        <v>79</v>
      </c>
      <c r="D14" s="23"/>
      <c r="E14" s="23"/>
      <c r="F14" s="23"/>
      <c r="G14" s="23"/>
      <c r="H14" s="23"/>
      <c r="I14" s="23"/>
      <c r="J14" s="23"/>
      <c r="K14" s="23"/>
      <c r="L14" s="23"/>
      <c r="M14" s="23"/>
      <c r="N14" s="23"/>
    </row>
    <row r="15" spans="1:14" s="6" customFormat="1" ht="12.75">
      <c r="A15" s="11" t="s">
        <v>28</v>
      </c>
      <c r="B15" s="23"/>
      <c r="C15" t="s">
        <v>121</v>
      </c>
      <c r="D15" s="23"/>
      <c r="E15" s="23"/>
      <c r="F15" s="23"/>
      <c r="G15" s="23"/>
      <c r="H15" s="23"/>
      <c r="I15" s="23"/>
      <c r="J15" s="23"/>
      <c r="K15" s="23"/>
      <c r="L15" s="23"/>
      <c r="M15" s="23"/>
      <c r="N15" s="23"/>
    </row>
    <row r="16" spans="1:77" s="6" customFormat="1" ht="12.75">
      <c r="A16" s="11" t="s">
        <v>18</v>
      </c>
      <c r="B16" s="23"/>
      <c r="C16" t="s">
        <v>80</v>
      </c>
      <c r="D16" s="23"/>
      <c r="E16" s="23"/>
      <c r="F16" s="23"/>
      <c r="G16" s="23"/>
      <c r="H16" s="23"/>
      <c r="I16" s="23"/>
      <c r="J16" s="23"/>
      <c r="K16" s="23"/>
      <c r="L16" s="23"/>
      <c r="M16" s="23"/>
      <c r="N16" s="23"/>
      <c r="BY16" s="3"/>
    </row>
    <row r="17" spans="1:59" s="6" customFormat="1" ht="12.75">
      <c r="A17" s="11" t="s">
        <v>13</v>
      </c>
      <c r="B17" s="23"/>
      <c r="C17" s="6" t="s">
        <v>84</v>
      </c>
      <c r="D17" s="23"/>
      <c r="E17" s="23"/>
      <c r="F17" s="23"/>
      <c r="G17" s="23"/>
      <c r="H17" s="23"/>
      <c r="I17" s="23"/>
      <c r="J17" s="23"/>
      <c r="K17" s="23"/>
      <c r="L17" s="23"/>
      <c r="M17" s="23"/>
      <c r="N17" s="23"/>
      <c r="BG17" s="4"/>
    </row>
    <row r="18" spans="1:14" s="6" customFormat="1" ht="12.75">
      <c r="A18" s="11" t="s">
        <v>17</v>
      </c>
      <c r="B18" s="23"/>
      <c r="C18" s="6" t="s">
        <v>82</v>
      </c>
      <c r="D18" s="23"/>
      <c r="E18" s="23"/>
      <c r="F18" s="23"/>
      <c r="G18" s="23"/>
      <c r="H18" s="23"/>
      <c r="I18" s="23"/>
      <c r="J18" s="23"/>
      <c r="K18" s="23"/>
      <c r="L18" s="23"/>
      <c r="M18" s="23"/>
      <c r="N18" s="23"/>
    </row>
    <row r="19" spans="1:14" s="6" customFormat="1" ht="12.75">
      <c r="A19" s="11" t="s">
        <v>14</v>
      </c>
      <c r="B19" s="23"/>
      <c r="C19" s="6" t="s">
        <v>83</v>
      </c>
      <c r="D19" s="23"/>
      <c r="E19" s="23"/>
      <c r="F19" s="23"/>
      <c r="G19" s="23"/>
      <c r="H19" s="23"/>
      <c r="I19" s="23"/>
      <c r="J19" s="23"/>
      <c r="K19" s="23"/>
      <c r="L19" s="23"/>
      <c r="M19" s="23"/>
      <c r="N19" s="23"/>
    </row>
    <row r="20" spans="1:14" s="6" customFormat="1" ht="12.75">
      <c r="A20" s="11" t="s">
        <v>16</v>
      </c>
      <c r="B20" s="23"/>
      <c r="C20" s="29" t="s">
        <v>109</v>
      </c>
      <c r="D20" s="23"/>
      <c r="E20" s="23"/>
      <c r="F20" s="23"/>
      <c r="G20" s="23"/>
      <c r="H20" s="23"/>
      <c r="I20" s="23"/>
      <c r="J20" s="23"/>
      <c r="K20" s="23"/>
      <c r="L20" s="23"/>
      <c r="M20" s="23"/>
      <c r="N20" s="23"/>
    </row>
    <row r="21" spans="1:14" s="6" customFormat="1" ht="12.75">
      <c r="A21" s="11" t="s">
        <v>15</v>
      </c>
      <c r="B21" s="23"/>
      <c r="C21" s="6" t="s">
        <v>112</v>
      </c>
      <c r="D21" s="23"/>
      <c r="E21" s="23"/>
      <c r="F21" s="23"/>
      <c r="G21" s="23"/>
      <c r="H21" s="23"/>
      <c r="I21" s="23"/>
      <c r="J21" s="23"/>
      <c r="K21" s="23"/>
      <c r="L21" s="23"/>
      <c r="M21" s="23"/>
      <c r="N21" s="23"/>
    </row>
    <row r="22" spans="1:14" s="6" customFormat="1" ht="12.75">
      <c r="A22" s="11" t="s">
        <v>27</v>
      </c>
      <c r="B22" s="23"/>
      <c r="C22"/>
      <c r="D22" s="23"/>
      <c r="E22" s="23"/>
      <c r="F22" s="23"/>
      <c r="G22" s="23"/>
      <c r="H22" s="23"/>
      <c r="I22" s="23"/>
      <c r="J22" s="23"/>
      <c r="K22" s="23"/>
      <c r="L22" s="23"/>
      <c r="M22" s="23"/>
      <c r="N22" s="23"/>
    </row>
    <row r="23" spans="1:14" s="6" customFormat="1" ht="12.75">
      <c r="A23" s="11" t="s">
        <v>12</v>
      </c>
      <c r="B23" s="23"/>
      <c r="C23" t="s">
        <v>81</v>
      </c>
      <c r="D23" s="23"/>
      <c r="E23" s="23"/>
      <c r="F23" s="23"/>
      <c r="G23" s="23"/>
      <c r="H23" s="23"/>
      <c r="I23" s="23"/>
      <c r="J23" s="23"/>
      <c r="K23" s="23"/>
      <c r="L23" s="23"/>
      <c r="M23" s="23"/>
      <c r="N23" s="23"/>
    </row>
    <row r="24" spans="1:14" s="6" customFormat="1" ht="12.75">
      <c r="A24" s="11"/>
      <c r="B24" s="21"/>
      <c r="C24" s="21"/>
      <c r="D24" s="23"/>
      <c r="E24" s="23"/>
      <c r="F24" s="23"/>
      <c r="G24" s="23"/>
      <c r="H24" s="23"/>
      <c r="I24" s="23"/>
      <c r="J24" s="23"/>
      <c r="K24" s="23"/>
      <c r="L24" s="23"/>
      <c r="M24" s="23"/>
      <c r="N24" s="23"/>
    </row>
    <row r="25" spans="1:14" s="6" customFormat="1" ht="12.75">
      <c r="A25" s="11"/>
      <c r="B25" s="21"/>
      <c r="C25" s="21"/>
      <c r="D25" s="23"/>
      <c r="E25" s="23"/>
      <c r="F25" s="23"/>
      <c r="G25" s="23"/>
      <c r="H25" s="23"/>
      <c r="I25" s="23"/>
      <c r="J25" s="23"/>
      <c r="K25" s="23"/>
      <c r="L25" s="23"/>
      <c r="M25" s="23"/>
      <c r="N25" s="23"/>
    </row>
    <row r="26" spans="1:14" s="6" customFormat="1" ht="12.75">
      <c r="A26" s="22" t="s">
        <v>25</v>
      </c>
      <c r="B26" s="21"/>
      <c r="C26" s="21"/>
      <c r="D26" s="23"/>
      <c r="E26" s="23"/>
      <c r="F26" s="23"/>
      <c r="G26" s="23"/>
      <c r="H26" s="23"/>
      <c r="I26" s="23"/>
      <c r="J26" s="23"/>
      <c r="K26" s="23"/>
      <c r="L26" s="23"/>
      <c r="M26" s="23"/>
      <c r="N26" s="23"/>
    </row>
    <row r="27" spans="1:14" s="6" customFormat="1" ht="12.75">
      <c r="A27" s="16"/>
      <c r="B27" s="17"/>
      <c r="C27" s="17"/>
      <c r="D27" s="17"/>
      <c r="E27" s="17"/>
      <c r="F27" s="65"/>
      <c r="G27" s="65"/>
      <c r="H27" s="17"/>
      <c r="I27" s="17"/>
      <c r="J27" s="17"/>
      <c r="K27" s="17"/>
      <c r="L27" s="65"/>
      <c r="M27" s="65"/>
      <c r="N27" s="17"/>
    </row>
    <row r="28" spans="1:149" s="2" customFormat="1" ht="12.75">
      <c r="A28" s="13" t="s">
        <v>0</v>
      </c>
      <c r="B28" s="7" t="s">
        <v>19</v>
      </c>
      <c r="C28" s="11" t="s">
        <v>20</v>
      </c>
      <c r="D28" s="8" t="s">
        <v>21</v>
      </c>
      <c r="E28" s="8" t="s">
        <v>11</v>
      </c>
      <c r="F28" s="7" t="s">
        <v>1</v>
      </c>
      <c r="G28" s="8" t="s">
        <v>2</v>
      </c>
      <c r="H28" s="7" t="s">
        <v>22</v>
      </c>
      <c r="I28" s="11" t="s">
        <v>23</v>
      </c>
      <c r="J28" s="8" t="s">
        <v>24</v>
      </c>
      <c r="K28" s="13" t="s">
        <v>10</v>
      </c>
      <c r="L28" s="7" t="s">
        <v>3</v>
      </c>
      <c r="M28" s="8" t="s">
        <v>4</v>
      </c>
      <c r="N28" s="13" t="s">
        <v>5</v>
      </c>
      <c r="O28" s="2" t="s">
        <v>85</v>
      </c>
      <c r="P28" s="2" t="s">
        <v>86</v>
      </c>
      <c r="Q28" s="2" t="s">
        <v>101</v>
      </c>
      <c r="R28" s="2" t="s">
        <v>87</v>
      </c>
      <c r="S28" s="2" t="s">
        <v>88</v>
      </c>
      <c r="T28" s="2" t="s">
        <v>102</v>
      </c>
      <c r="U28" s="2" t="s">
        <v>160</v>
      </c>
      <c r="V28" s="2" t="s">
        <v>161</v>
      </c>
      <c r="W28" s="2" t="s">
        <v>162</v>
      </c>
      <c r="X28" s="2" t="s">
        <v>89</v>
      </c>
      <c r="Y28" s="2" t="s">
        <v>90</v>
      </c>
      <c r="Z28" s="2" t="s">
        <v>103</v>
      </c>
      <c r="AA28" s="2" t="s">
        <v>91</v>
      </c>
      <c r="AB28" s="2" t="s">
        <v>92</v>
      </c>
      <c r="AC28" s="2" t="s">
        <v>104</v>
      </c>
      <c r="AD28" s="2" t="s">
        <v>163</v>
      </c>
      <c r="AE28" s="2" t="s">
        <v>164</v>
      </c>
      <c r="AF28" s="2" t="s">
        <v>165</v>
      </c>
      <c r="AG28" s="2" t="s">
        <v>93</v>
      </c>
      <c r="AH28" s="2" t="s">
        <v>94</v>
      </c>
      <c r="AI28" s="2" t="s">
        <v>105</v>
      </c>
      <c r="AJ28" s="2" t="s">
        <v>95</v>
      </c>
      <c r="AK28" s="2" t="s">
        <v>96</v>
      </c>
      <c r="AL28" s="2" t="s">
        <v>106</v>
      </c>
      <c r="AM28" s="2" t="s">
        <v>166</v>
      </c>
      <c r="AN28" s="2" t="s">
        <v>167</v>
      </c>
      <c r="AO28" s="2" t="s">
        <v>168</v>
      </c>
      <c r="AP28" s="2" t="s">
        <v>97</v>
      </c>
      <c r="AQ28" s="2" t="s">
        <v>98</v>
      </c>
      <c r="AR28" s="2" t="s">
        <v>107</v>
      </c>
      <c r="AS28" s="2" t="s">
        <v>99</v>
      </c>
      <c r="AT28" s="2" t="s">
        <v>100</v>
      </c>
      <c r="AU28" s="2" t="s">
        <v>108</v>
      </c>
      <c r="AV28" s="2" t="s">
        <v>169</v>
      </c>
      <c r="AW28" s="2" t="s">
        <v>170</v>
      </c>
      <c r="AX28" s="2" t="s">
        <v>171</v>
      </c>
      <c r="AY28" s="2" t="s">
        <v>172</v>
      </c>
      <c r="AZ28" s="2" t="s">
        <v>173</v>
      </c>
      <c r="BA28" s="2" t="s">
        <v>174</v>
      </c>
      <c r="BB28" s="2" t="s">
        <v>175</v>
      </c>
      <c r="BC28" s="2" t="s">
        <v>176</v>
      </c>
      <c r="BD28" s="2" t="s">
        <v>177</v>
      </c>
      <c r="BE28" s="2" t="s">
        <v>178</v>
      </c>
      <c r="BF28" s="2" t="s">
        <v>179</v>
      </c>
      <c r="BG28" s="2" t="s">
        <v>180</v>
      </c>
      <c r="BH28" s="2" t="s">
        <v>181</v>
      </c>
      <c r="BI28" s="2" t="s">
        <v>182</v>
      </c>
      <c r="BJ28" s="2" t="s">
        <v>183</v>
      </c>
      <c r="BK28" s="2" t="s">
        <v>184</v>
      </c>
      <c r="BL28" s="2" t="s">
        <v>185</v>
      </c>
      <c r="BM28" s="2" t="s">
        <v>186</v>
      </c>
      <c r="BN28" s="2" t="s">
        <v>187</v>
      </c>
      <c r="BO28" s="2" t="s">
        <v>188</v>
      </c>
      <c r="BP28" s="2" t="s">
        <v>189</v>
      </c>
      <c r="BQ28" s="2" t="s">
        <v>190</v>
      </c>
      <c r="BR28" s="2" t="s">
        <v>191</v>
      </c>
      <c r="BS28" s="2" t="s">
        <v>192</v>
      </c>
      <c r="BT28" s="2" t="s">
        <v>193</v>
      </c>
      <c r="BU28" s="2" t="s">
        <v>194</v>
      </c>
      <c r="BV28" s="2" t="s">
        <v>195</v>
      </c>
      <c r="BW28" s="2" t="s">
        <v>196</v>
      </c>
      <c r="BX28" s="2" t="s">
        <v>197</v>
      </c>
      <c r="BY28" s="2" t="s">
        <v>198</v>
      </c>
      <c r="BZ28" s="2" t="s">
        <v>199</v>
      </c>
      <c r="CA28" s="2" t="s">
        <v>200</v>
      </c>
      <c r="CB28" s="2" t="s">
        <v>201</v>
      </c>
      <c r="CC28" s="2" t="s">
        <v>202</v>
      </c>
      <c r="CD28" s="2" t="s">
        <v>203</v>
      </c>
      <c r="CE28" s="2" t="s">
        <v>204</v>
      </c>
      <c r="CF28" s="2" t="s">
        <v>205</v>
      </c>
      <c r="CG28" s="2" t="s">
        <v>206</v>
      </c>
      <c r="CH28" s="2" t="s">
        <v>207</v>
      </c>
      <c r="CI28" s="2" t="s">
        <v>208</v>
      </c>
      <c r="CJ28" s="2" t="s">
        <v>209</v>
      </c>
      <c r="CK28" s="2" t="s">
        <v>210</v>
      </c>
      <c r="CL28" s="2" t="s">
        <v>211</v>
      </c>
      <c r="CM28" s="2" t="s">
        <v>212</v>
      </c>
      <c r="CN28" s="2" t="s">
        <v>213</v>
      </c>
      <c r="CO28" s="2" t="s">
        <v>214</v>
      </c>
      <c r="CP28" s="2" t="s">
        <v>215</v>
      </c>
      <c r="CQ28" s="2" t="s">
        <v>216</v>
      </c>
      <c r="CR28" s="2" t="s">
        <v>217</v>
      </c>
      <c r="CS28" s="2" t="s">
        <v>218</v>
      </c>
      <c r="CT28" s="2" t="s">
        <v>219</v>
      </c>
      <c r="CU28" s="2" t="s">
        <v>220</v>
      </c>
      <c r="CV28" s="2" t="s">
        <v>221</v>
      </c>
      <c r="CW28" s="2" t="s">
        <v>222</v>
      </c>
      <c r="CX28" s="2" t="s">
        <v>223</v>
      </c>
      <c r="CY28" s="2" t="s">
        <v>224</v>
      </c>
      <c r="CZ28" s="2" t="s">
        <v>225</v>
      </c>
      <c r="DA28" s="2" t="s">
        <v>226</v>
      </c>
      <c r="DB28" s="2" t="s">
        <v>227</v>
      </c>
      <c r="DC28" s="2" t="s">
        <v>228</v>
      </c>
      <c r="DD28" s="2" t="s">
        <v>229</v>
      </c>
      <c r="DE28" s="2" t="s">
        <v>230</v>
      </c>
      <c r="DF28" s="2" t="s">
        <v>231</v>
      </c>
      <c r="DG28" s="2" t="s">
        <v>232</v>
      </c>
      <c r="DH28" s="2" t="s">
        <v>233</v>
      </c>
      <c r="DI28" s="2" t="s">
        <v>234</v>
      </c>
      <c r="DJ28" s="2" t="s">
        <v>235</v>
      </c>
      <c r="DK28" s="2" t="s">
        <v>236</v>
      </c>
      <c r="DL28" s="2" t="s">
        <v>237</v>
      </c>
      <c r="DM28" s="2" t="s">
        <v>238</v>
      </c>
      <c r="DN28" s="2" t="s">
        <v>239</v>
      </c>
      <c r="DO28" s="2" t="s">
        <v>240</v>
      </c>
      <c r="DP28" s="2" t="s">
        <v>241</v>
      </c>
      <c r="DQ28" s="2" t="s">
        <v>242</v>
      </c>
      <c r="DR28" s="2" t="s">
        <v>243</v>
      </c>
      <c r="DS28" s="2" t="s">
        <v>244</v>
      </c>
      <c r="DT28" s="2" t="s">
        <v>245</v>
      </c>
      <c r="DU28" s="2" t="s">
        <v>246</v>
      </c>
      <c r="DV28" s="2" t="s">
        <v>247</v>
      </c>
      <c r="DW28" s="2" t="s">
        <v>248</v>
      </c>
      <c r="DX28" s="2" t="s">
        <v>249</v>
      </c>
      <c r="DY28" s="2" t="s">
        <v>250</v>
      </c>
      <c r="DZ28" s="2" t="s">
        <v>251</v>
      </c>
      <c r="EA28" s="2" t="s">
        <v>252</v>
      </c>
      <c r="EB28" s="2" t="s">
        <v>253</v>
      </c>
      <c r="EC28" s="2" t="s">
        <v>254</v>
      </c>
      <c r="ED28" s="2" t="s">
        <v>255</v>
      </c>
      <c r="EE28" s="2" t="s">
        <v>256</v>
      </c>
      <c r="EF28" s="2" t="s">
        <v>257</v>
      </c>
      <c r="EG28" s="2" t="s">
        <v>258</v>
      </c>
      <c r="EH28" s="2" t="s">
        <v>259</v>
      </c>
      <c r="EI28" s="2" t="s">
        <v>260</v>
      </c>
      <c r="EJ28" s="2" t="s">
        <v>261</v>
      </c>
      <c r="EK28" s="2" t="s">
        <v>262</v>
      </c>
      <c r="EL28" s="2" t="s">
        <v>263</v>
      </c>
      <c r="EM28" s="2" t="s">
        <v>264</v>
      </c>
      <c r="EN28" s="2" t="s">
        <v>265</v>
      </c>
      <c r="EO28" s="2" t="s">
        <v>266</v>
      </c>
      <c r="EP28" s="2" t="s">
        <v>267</v>
      </c>
      <c r="EQ28" s="2" t="s">
        <v>268</v>
      </c>
      <c r="ER28" s="2" t="s">
        <v>269</v>
      </c>
      <c r="ES28" s="2" t="s">
        <v>270</v>
      </c>
    </row>
    <row r="29" spans="1:148" s="6" customFormat="1" ht="12.75">
      <c r="A29" s="12" t="s">
        <v>114</v>
      </c>
      <c r="B29" s="23">
        <v>8</v>
      </c>
      <c r="C29" s="23">
        <v>11</v>
      </c>
      <c r="D29" s="23">
        <v>2007</v>
      </c>
      <c r="E29" s="36">
        <v>0.3194444444444445</v>
      </c>
      <c r="F29" s="3">
        <v>-7.7595</v>
      </c>
      <c r="G29" s="3">
        <f>(56+26.21/60)</f>
        <v>56.43683333333333</v>
      </c>
      <c r="H29" s="23">
        <v>9</v>
      </c>
      <c r="I29" s="23">
        <v>11</v>
      </c>
      <c r="J29" s="23">
        <v>2007</v>
      </c>
      <c r="K29" s="36">
        <v>0.22083333333333333</v>
      </c>
      <c r="L29" s="3">
        <v>-11.078316666666666</v>
      </c>
      <c r="M29" s="3">
        <v>58.07918333333333</v>
      </c>
      <c r="N29" s="4">
        <v>1077.8</v>
      </c>
      <c r="O29" s="4">
        <v>8.075503565000886</v>
      </c>
      <c r="P29" s="4">
        <v>12.05122487713124</v>
      </c>
      <c r="Q29" s="41"/>
      <c r="R29" s="4">
        <v>5.206985204989055</v>
      </c>
      <c r="S29" s="4">
        <v>6.965791448567353</v>
      </c>
      <c r="T29" s="4"/>
      <c r="U29" s="4">
        <v>13.282488769989941</v>
      </c>
      <c r="V29" s="4">
        <v>14</v>
      </c>
      <c r="W29"/>
      <c r="X29" s="5">
        <v>190.48673387067257</v>
      </c>
      <c r="Y29" s="5">
        <v>125.34697606542939</v>
      </c>
      <c r="Z29" s="28"/>
      <c r="AA29" s="5">
        <v>103.7343123178156</v>
      </c>
      <c r="AB29" s="5">
        <v>50.50105041775055</v>
      </c>
      <c r="AC29" s="28"/>
      <c r="AD29" s="57">
        <v>290</v>
      </c>
      <c r="AE29" s="57">
        <v>140</v>
      </c>
      <c r="AF29"/>
      <c r="AG29" s="4">
        <v>2.8021570636465944</v>
      </c>
      <c r="AH29" s="4">
        <v>2.103313561385955</v>
      </c>
      <c r="AI29" s="41"/>
      <c r="AJ29" s="4">
        <v>1.6401704020859231</v>
      </c>
      <c r="AK29" s="4">
        <v>0.8935344498410448</v>
      </c>
      <c r="AL29" s="41"/>
      <c r="AM29" s="4">
        <v>4.442327465732518</v>
      </c>
      <c r="AN29" s="4">
        <v>2.3</v>
      </c>
      <c r="AP29" s="5">
        <v>191.25361848585752</v>
      </c>
      <c r="AQ29" s="5">
        <v>189.92912995502084</v>
      </c>
      <c r="AS29" s="5">
        <v>165.64694845339372</v>
      </c>
      <c r="AT29" s="5">
        <v>104.68813625808187</v>
      </c>
      <c r="AU29" s="42"/>
      <c r="AV29">
        <v>360</v>
      </c>
      <c r="AW29">
        <v>220</v>
      </c>
      <c r="AX29" s="4"/>
      <c r="AY29" s="3">
        <v>0.2665720121067566</v>
      </c>
      <c r="AZ29" s="26">
        <v>0.002438377757369444</v>
      </c>
      <c r="BB29" s="3">
        <v>0.08543294363996967</v>
      </c>
      <c r="BC29" s="26">
        <v>0.05131502740736737</v>
      </c>
      <c r="BD29" s="31"/>
      <c r="BE29" s="3">
        <v>0.35200495574672624</v>
      </c>
      <c r="BF29">
        <v>0.05</v>
      </c>
      <c r="BG29" s="53"/>
      <c r="BH29" s="3">
        <v>1.043116516010286</v>
      </c>
      <c r="BI29" s="3">
        <v>0.022775485861388105</v>
      </c>
      <c r="BK29" s="3">
        <v>0.21867844777764475</v>
      </c>
      <c r="BL29" s="26">
        <v>0.004091027220953238</v>
      </c>
      <c r="BM29" s="53"/>
      <c r="BN29" s="3">
        <v>1.2617949637879307</v>
      </c>
      <c r="BO29" s="55">
        <v>0.02</v>
      </c>
      <c r="BP29" s="21"/>
      <c r="BQ29" s="3">
        <v>0.07102550343627198</v>
      </c>
      <c r="BR29" s="60">
        <v>0.020783334001256447</v>
      </c>
      <c r="BT29" s="3">
        <v>0.14533782553129573</v>
      </c>
      <c r="BU29" s="3">
        <v>0.020783334001256447</v>
      </c>
      <c r="BV29" s="38"/>
      <c r="BW29" s="3">
        <v>0.21636332896756771</v>
      </c>
      <c r="BX29" s="3">
        <v>0.01</v>
      </c>
      <c r="BY29" s="39"/>
      <c r="BZ29" s="3">
        <v>4.699415087746588</v>
      </c>
      <c r="CA29" s="3">
        <v>0.18068953621346</v>
      </c>
      <c r="CC29" s="3">
        <v>4.78004533564144</v>
      </c>
      <c r="CD29" s="3">
        <v>0.13413065097394802</v>
      </c>
      <c r="CE29" s="39"/>
      <c r="CF29" s="4">
        <v>9.479460423388028</v>
      </c>
      <c r="CG29" s="4">
        <v>0.2</v>
      </c>
      <c r="CH29" s="40"/>
      <c r="CI29" s="4">
        <v>16.30437627556603</v>
      </c>
      <c r="CJ29" s="3">
        <v>8.527262514827438</v>
      </c>
      <c r="CK29" s="41"/>
      <c r="CL29" s="4">
        <v>18.282910126250744</v>
      </c>
      <c r="CM29" s="3">
        <v>6.876009397413915</v>
      </c>
      <c r="CN29" s="40"/>
      <c r="CO29" s="4">
        <v>34.587286401816776</v>
      </c>
      <c r="CP29">
        <v>11</v>
      </c>
      <c r="CQ29" s="39"/>
      <c r="CR29" s="3">
        <v>0.2625319767268423</v>
      </c>
      <c r="CS29" s="3">
        <v>0.03622765332349763</v>
      </c>
      <c r="CT29" s="31"/>
      <c r="CU29" s="3">
        <v>0.31867083830887233</v>
      </c>
      <c r="CV29" s="3">
        <v>0.03217985046501473</v>
      </c>
      <c r="CW29" s="39"/>
      <c r="CX29" s="3">
        <v>0.5812028150357147</v>
      </c>
      <c r="CY29" s="3">
        <v>0.05</v>
      </c>
      <c r="CZ29" s="52"/>
      <c r="DA29" s="4">
        <v>4.830071523564592</v>
      </c>
      <c r="DB29" s="3">
        <v>0.9664030612630992</v>
      </c>
      <c r="DD29" s="4">
        <v>39.5374462032726</v>
      </c>
      <c r="DE29" s="3">
        <v>5.813439231175631</v>
      </c>
      <c r="DF29" s="52"/>
      <c r="DG29" s="5">
        <v>44.36751772683719</v>
      </c>
      <c r="DH29" s="56">
        <v>5.9</v>
      </c>
      <c r="DI29" s="34"/>
      <c r="DJ29" s="26">
        <v>0.007476803239537348</v>
      </c>
      <c r="DK29" s="26">
        <v>0.0016010570827518548</v>
      </c>
      <c r="DM29" s="26">
        <v>0.057777710940719484</v>
      </c>
      <c r="DN29" s="26">
        <v>0.00931538063099523</v>
      </c>
      <c r="DO29"/>
      <c r="DP29" s="26">
        <v>0.06525451418025684</v>
      </c>
      <c r="DQ29" s="58">
        <v>0.01</v>
      </c>
      <c r="DR29" s="38"/>
      <c r="DS29" s="26">
        <v>0.24710354197240528</v>
      </c>
      <c r="DT29" s="26">
        <v>0.0020454714703743494</v>
      </c>
      <c r="DV29" s="26">
        <v>0.07326252287670532</v>
      </c>
      <c r="DW29" s="46">
        <v>0.0004805387267412801</v>
      </c>
      <c r="DX29" s="38"/>
      <c r="DY29" s="26">
        <v>0.32036606484911057</v>
      </c>
      <c r="DZ29" s="26">
        <v>0.0021011594427871325</v>
      </c>
      <c r="EA29" s="32"/>
      <c r="EB29" s="3">
        <v>2.3578919859962895</v>
      </c>
      <c r="EC29" s="31"/>
      <c r="ED29" s="31"/>
      <c r="EE29" s="3">
        <v>0.4610675177031306</v>
      </c>
      <c r="EF29" s="3"/>
      <c r="EG29" s="3"/>
      <c r="EH29" s="3">
        <v>2.81895950369942</v>
      </c>
      <c r="EI29" s="61">
        <v>2</v>
      </c>
      <c r="EK29" s="3">
        <v>0.937685636587147</v>
      </c>
      <c r="EL29" s="3">
        <v>0.29259953523832616</v>
      </c>
      <c r="EM29" s="31"/>
      <c r="EN29" s="3">
        <v>1.0226313570716645</v>
      </c>
      <c r="EO29" s="3">
        <v>0.22646961108481672</v>
      </c>
      <c r="EP29" s="40"/>
      <c r="EQ29" s="3">
        <v>1.9603169936588114</v>
      </c>
      <c r="ER29" s="3">
        <v>0.3700040172303439</v>
      </c>
    </row>
    <row r="30" spans="1:151" ht="12.75">
      <c r="A30" s="12" t="s">
        <v>115</v>
      </c>
      <c r="B30" s="23">
        <v>9</v>
      </c>
      <c r="C30" s="23">
        <v>11</v>
      </c>
      <c r="D30" s="23">
        <v>2007</v>
      </c>
      <c r="E30" s="36">
        <v>0.2881944444444445</v>
      </c>
      <c r="F30" s="3">
        <v>-11.225366666666666</v>
      </c>
      <c r="G30" s="3">
        <f>(58+19.88/60)</f>
        <v>58.33133333333333</v>
      </c>
      <c r="H30" s="23">
        <v>10</v>
      </c>
      <c r="I30" s="23">
        <v>11</v>
      </c>
      <c r="J30" s="23">
        <v>2007</v>
      </c>
      <c r="K30" s="36">
        <v>0.34861111111111115</v>
      </c>
      <c r="L30" s="3">
        <v>-13.722666666666667</v>
      </c>
      <c r="M30" s="3">
        <v>62.24933333333333</v>
      </c>
      <c r="N30" s="4">
        <v>1695.1</v>
      </c>
      <c r="O30" s="4">
        <v>6.68837149970742</v>
      </c>
      <c r="P30" s="4">
        <v>4.414971084042865</v>
      </c>
      <c r="Q30" s="4"/>
      <c r="R30" s="4">
        <v>8.33402634163201</v>
      </c>
      <c r="S30" s="4">
        <v>5.05406931455958</v>
      </c>
      <c r="T30" s="4"/>
      <c r="U30" s="4">
        <v>15.02239784133943</v>
      </c>
      <c r="V30" s="4">
        <v>6.7</v>
      </c>
      <c r="X30" s="5">
        <v>122.61643687393111</v>
      </c>
      <c r="Y30" s="5">
        <v>51.65791419077559</v>
      </c>
      <c r="Z30" s="5"/>
      <c r="AA30" s="5">
        <v>143.9736572256027</v>
      </c>
      <c r="AB30" s="5">
        <v>52.49768305703514</v>
      </c>
      <c r="AC30" s="28"/>
      <c r="AD30" s="57">
        <v>270</v>
      </c>
      <c r="AE30" s="57">
        <v>74</v>
      </c>
      <c r="AF30" s="4"/>
      <c r="AG30" s="4">
        <v>1.7641009181203364</v>
      </c>
      <c r="AH30" s="4">
        <v>0.8552762611355774</v>
      </c>
      <c r="AI30" s="4"/>
      <c r="AJ30" s="4">
        <v>1.846663343253134</v>
      </c>
      <c r="AK30" s="4">
        <v>0.7663794458557804</v>
      </c>
      <c r="AL30" s="41"/>
      <c r="AM30" s="4">
        <v>3.6107642613734705</v>
      </c>
      <c r="AN30" s="4">
        <v>1.2</v>
      </c>
      <c r="AP30" s="5">
        <v>65.50156361404713</v>
      </c>
      <c r="AQ30" s="5">
        <v>31.711903761202453</v>
      </c>
      <c r="AS30" s="5">
        <v>141.7514068006849</v>
      </c>
      <c r="AT30" s="5">
        <v>61.48824568291849</v>
      </c>
      <c r="AU30" s="44"/>
      <c r="AV30">
        <v>210</v>
      </c>
      <c r="AW30">
        <v>69</v>
      </c>
      <c r="AX30" s="4"/>
      <c r="AY30" s="3">
        <v>1.802994691487583</v>
      </c>
      <c r="AZ30" s="26">
        <v>0.008492597297495876</v>
      </c>
      <c r="BB30" s="3">
        <v>0.2199231249143157</v>
      </c>
      <c r="BC30" s="26">
        <v>0.008492597297495876</v>
      </c>
      <c r="BD30" s="31"/>
      <c r="BE30" s="3">
        <v>2.0229178164018986</v>
      </c>
      <c r="BF30">
        <v>0.19</v>
      </c>
      <c r="BG30" s="53"/>
      <c r="BH30" s="3">
        <v>0.5935136396632535</v>
      </c>
      <c r="BI30" s="3">
        <v>1.4327677296967158</v>
      </c>
      <c r="BK30" s="3">
        <v>0.5567046447407659</v>
      </c>
      <c r="BL30" s="3">
        <v>1.2800339189636003</v>
      </c>
      <c r="BM30" s="53"/>
      <c r="BN30" s="3">
        <v>1.1502182844040194</v>
      </c>
      <c r="BO30" s="55">
        <v>1.9</v>
      </c>
      <c r="BP30" s="50"/>
      <c r="BQ30" s="3">
        <v>0.10902400276541396</v>
      </c>
      <c r="BR30" s="60">
        <v>0.051540294201112016</v>
      </c>
      <c r="BT30" s="3">
        <v>0.05441540229391034</v>
      </c>
      <c r="BU30" s="3">
        <v>0.020783334001256447</v>
      </c>
      <c r="BV30" s="50"/>
      <c r="BW30" s="3">
        <v>0.1634394050593243</v>
      </c>
      <c r="BX30" s="3">
        <v>0.06</v>
      </c>
      <c r="BY30" s="31"/>
      <c r="BZ30" s="3">
        <v>3.742966161120047</v>
      </c>
      <c r="CA30" s="3">
        <v>1.587574913828898</v>
      </c>
      <c r="CC30" s="3">
        <v>3.728804759910483</v>
      </c>
      <c r="CD30" s="3">
        <v>1.1183841884446823</v>
      </c>
      <c r="CE30" s="31"/>
      <c r="CF30" s="4">
        <v>7.47177092103053</v>
      </c>
      <c r="CG30" s="4">
        <v>2</v>
      </c>
      <c r="CH30" s="51"/>
      <c r="CI30" s="4">
        <v>6.924093532200138</v>
      </c>
      <c r="CJ30" s="3">
        <v>1.8038620746785998</v>
      </c>
      <c r="CK30" s="4"/>
      <c r="CL30" s="4">
        <v>14.181444983874618</v>
      </c>
      <c r="CM30" s="3">
        <v>2.6025955254767847</v>
      </c>
      <c r="CN30" s="41"/>
      <c r="CO30" s="4">
        <v>21.105538516074756</v>
      </c>
      <c r="CP30">
        <v>3</v>
      </c>
      <c r="CQ30" s="31"/>
      <c r="CR30" s="3">
        <v>0.2832001232807223</v>
      </c>
      <c r="CS30" s="3">
        <v>0.06903813649397411</v>
      </c>
      <c r="CT30" s="3"/>
      <c r="CU30" s="3">
        <v>0.2179736603978535</v>
      </c>
      <c r="CV30" s="3">
        <v>0.03247614334936276</v>
      </c>
      <c r="CW30" s="31"/>
      <c r="CX30" s="3">
        <v>0.5011737836785758</v>
      </c>
      <c r="CY30" s="3">
        <v>0.08</v>
      </c>
      <c r="CZ30" s="49"/>
      <c r="DA30" s="4">
        <v>1.2562087249352056</v>
      </c>
      <c r="DB30" s="3">
        <v>0.2821629687222735</v>
      </c>
      <c r="DD30" s="4">
        <v>3.280844845887316</v>
      </c>
      <c r="DE30" s="3">
        <v>0.5354383061788048</v>
      </c>
      <c r="DF30" s="49"/>
      <c r="DG30" s="5">
        <v>4.537053570822522</v>
      </c>
      <c r="DH30" s="56">
        <v>0.6</v>
      </c>
      <c r="DI30" s="50"/>
      <c r="DJ30" s="26">
        <v>0.0028886368858461868</v>
      </c>
      <c r="DK30" s="26">
        <v>0.0008256527225920188</v>
      </c>
      <c r="DM30" s="26">
        <v>0.016419080042673673</v>
      </c>
      <c r="DN30" s="26">
        <v>0.001631715079063643</v>
      </c>
      <c r="DP30" s="26">
        <v>0.01930771692851986</v>
      </c>
      <c r="DQ30" s="58">
        <v>0.002</v>
      </c>
      <c r="DR30" s="50"/>
      <c r="DS30" s="26">
        <v>0.07728065940816041</v>
      </c>
      <c r="DT30" s="26">
        <v>0.021508584063738338</v>
      </c>
      <c r="DV30" s="26">
        <v>0.11549090326265177</v>
      </c>
      <c r="DW30" s="46">
        <v>0.02753408230532976</v>
      </c>
      <c r="DY30" s="26">
        <v>0.1927715626708122</v>
      </c>
      <c r="DZ30" s="26">
        <v>0.034939159646785616</v>
      </c>
      <c r="EA30" s="31"/>
      <c r="EB30" s="3">
        <v>0.5425549613006999</v>
      </c>
      <c r="EC30" s="3">
        <v>0.36510982480402865</v>
      </c>
      <c r="ED30" s="3"/>
      <c r="EE30" s="3">
        <v>1.0128486299077937</v>
      </c>
      <c r="EF30" s="3">
        <v>0.645045298249386</v>
      </c>
      <c r="EG30" s="3"/>
      <c r="EH30" s="3">
        <v>1.5554035912084936</v>
      </c>
      <c r="EI30" s="3">
        <v>0.7412075424346866</v>
      </c>
      <c r="EK30" s="3">
        <v>0.5799827403436989</v>
      </c>
      <c r="EL30" s="3">
        <v>0.20965440226770435</v>
      </c>
      <c r="EM30" s="3"/>
      <c r="EN30" s="3">
        <v>0.6052336353901537</v>
      </c>
      <c r="EO30" s="3">
        <v>0.17484241507641748</v>
      </c>
      <c r="EP30" s="4"/>
      <c r="EQ30" s="3">
        <v>1.1852163757338525</v>
      </c>
      <c r="ER30" s="3">
        <v>0.2729923780986983</v>
      </c>
      <c r="ES30" s="6"/>
      <c r="ET30" s="6"/>
      <c r="EU30" s="6"/>
    </row>
    <row r="31" spans="1:151" ht="12.75">
      <c r="A31" s="12" t="s">
        <v>116</v>
      </c>
      <c r="B31" s="23">
        <v>10</v>
      </c>
      <c r="C31" s="23">
        <v>11</v>
      </c>
      <c r="D31" s="23">
        <v>2007</v>
      </c>
      <c r="E31" s="36">
        <v>0.36944444444444446</v>
      </c>
      <c r="F31" s="3">
        <v>-13.773</v>
      </c>
      <c r="G31" s="3">
        <f>(62+19.38/60)</f>
        <v>62.323</v>
      </c>
      <c r="H31" s="21">
        <v>11</v>
      </c>
      <c r="I31" s="23">
        <v>11</v>
      </c>
      <c r="J31" s="23">
        <v>2007</v>
      </c>
      <c r="K31" s="36">
        <v>0.02361111111111111</v>
      </c>
      <c r="L31" s="3">
        <v>-15.396333333333333</v>
      </c>
      <c r="M31" s="3">
        <v>64.70916666666666</v>
      </c>
      <c r="N31" s="4">
        <v>1132.9</v>
      </c>
      <c r="O31" s="4">
        <v>21.907079772629732</v>
      </c>
      <c r="P31" s="4">
        <v>6.129555661630553</v>
      </c>
      <c r="Q31" s="4"/>
      <c r="R31" s="4">
        <v>6.386274559574963</v>
      </c>
      <c r="S31" s="4">
        <v>1.278194963808968</v>
      </c>
      <c r="T31" s="4"/>
      <c r="U31" s="4">
        <v>28.293354332204693</v>
      </c>
      <c r="V31" s="4">
        <v>6.3</v>
      </c>
      <c r="X31" s="5">
        <v>587.5509893222613</v>
      </c>
      <c r="Y31" s="5">
        <v>87.18910101937249</v>
      </c>
      <c r="Z31" s="5"/>
      <c r="AA31" s="5">
        <v>85.37484009811376</v>
      </c>
      <c r="AB31" s="5">
        <v>9.080836681756093</v>
      </c>
      <c r="AC31" s="28"/>
      <c r="AD31" s="57">
        <v>670</v>
      </c>
      <c r="AE31" s="57">
        <v>88</v>
      </c>
      <c r="AF31" s="4"/>
      <c r="AG31" s="4">
        <v>5.876210699175268</v>
      </c>
      <c r="AH31" s="4">
        <v>0.899324871936513</v>
      </c>
      <c r="AI31" s="4"/>
      <c r="AJ31" s="4">
        <v>1.3237579606482441</v>
      </c>
      <c r="AK31" s="4">
        <v>0.15201788766911287</v>
      </c>
      <c r="AL31" s="41"/>
      <c r="AM31" s="4">
        <v>7.199968659823512</v>
      </c>
      <c r="AN31" s="4">
        <v>0.9</v>
      </c>
      <c r="AP31" s="5">
        <v>101.17358628659312</v>
      </c>
      <c r="AS31" s="5">
        <v>58.754363120189254</v>
      </c>
      <c r="AT31" s="5"/>
      <c r="AU31" s="42"/>
      <c r="AV31">
        <v>160</v>
      </c>
      <c r="AW31" s="59">
        <v>37</v>
      </c>
      <c r="AX31" s="4"/>
      <c r="AY31" s="3">
        <v>2.543819733514532</v>
      </c>
      <c r="AZ31" s="26">
        <v>1.2976246211743578</v>
      </c>
      <c r="BB31" s="3">
        <v>0.23621136215949617</v>
      </c>
      <c r="BC31" s="26">
        <v>0.08781584268272542</v>
      </c>
      <c r="BD31" s="31"/>
      <c r="BE31" s="3">
        <v>2.780031095674028</v>
      </c>
      <c r="BF31">
        <v>1.3</v>
      </c>
      <c r="BG31" s="53"/>
      <c r="BH31" s="3">
        <v>0.49489985710606305</v>
      </c>
      <c r="BI31" s="3">
        <v>0.3239510543254666</v>
      </c>
      <c r="BK31" s="3">
        <v>0.11334488433891204</v>
      </c>
      <c r="BL31" s="26">
        <v>0.05250657672515347</v>
      </c>
      <c r="BM31" s="53"/>
      <c r="BN31" s="3">
        <v>0.6082447414449751</v>
      </c>
      <c r="BO31" s="55">
        <v>0.3</v>
      </c>
      <c r="BP31" s="50"/>
      <c r="BQ31" s="3">
        <v>0.11632516154775696</v>
      </c>
      <c r="BR31" s="60">
        <v>0.029702301975868345</v>
      </c>
      <c r="BT31" s="3">
        <v>0.17578338044532368</v>
      </c>
      <c r="BU31" s="3">
        <v>0.03841590569778947</v>
      </c>
      <c r="BV31" s="50"/>
      <c r="BW31" s="3">
        <v>0.2921085419930807</v>
      </c>
      <c r="BX31" s="3">
        <v>0.05</v>
      </c>
      <c r="BY31" s="31"/>
      <c r="BZ31" s="3">
        <v>6.229022203181039</v>
      </c>
      <c r="CA31" s="3">
        <v>0.8104294064246312</v>
      </c>
      <c r="CC31" s="3">
        <v>6.778746973895248</v>
      </c>
      <c r="CD31" s="3">
        <v>0.649147888353665</v>
      </c>
      <c r="CE31" s="31"/>
      <c r="CF31" s="4">
        <v>13.007769177076288</v>
      </c>
      <c r="CG31" s="4">
        <v>1</v>
      </c>
      <c r="CH31" s="51"/>
      <c r="CI31" s="4">
        <v>36.94921622095243</v>
      </c>
      <c r="CJ31" s="3">
        <v>4.7391803907509935</v>
      </c>
      <c r="CK31" s="4"/>
      <c r="CL31" s="4">
        <v>15.132472802965406</v>
      </c>
      <c r="CM31" s="3">
        <v>1.3836672750724215</v>
      </c>
      <c r="CN31" s="41"/>
      <c r="CO31" s="4">
        <v>52.08168902391783</v>
      </c>
      <c r="CP31">
        <v>5</v>
      </c>
      <c r="CQ31" s="31"/>
      <c r="CR31" s="3">
        <v>0.6053547101190445</v>
      </c>
      <c r="CS31" s="3">
        <v>0.3092861464472636</v>
      </c>
      <c r="CT31" s="3"/>
      <c r="CU31" s="3">
        <v>0.155308223492845</v>
      </c>
      <c r="CV31" s="3">
        <v>0.056128208826336796</v>
      </c>
      <c r="CW31" s="31"/>
      <c r="CX31" s="3">
        <v>0.7606629336118895</v>
      </c>
      <c r="CY31" s="3">
        <v>0.3</v>
      </c>
      <c r="CZ31" s="49"/>
      <c r="DA31" s="4">
        <v>2.6331397298108925</v>
      </c>
      <c r="DB31" s="3">
        <v>0.23017528714298996</v>
      </c>
      <c r="DD31" s="4">
        <v>15.94992649492835</v>
      </c>
      <c r="DE31" s="3">
        <v>1.2455556903237341</v>
      </c>
      <c r="DF31" s="49"/>
      <c r="DG31" s="5">
        <v>18.58306622473924</v>
      </c>
      <c r="DH31" s="56">
        <v>1.3</v>
      </c>
      <c r="DI31" s="50"/>
      <c r="DJ31" s="26">
        <v>0.016110498118347864</v>
      </c>
      <c r="DK31" s="26">
        <v>0.008842862784551736</v>
      </c>
      <c r="DM31" s="26">
        <v>0.01116539706322834</v>
      </c>
      <c r="DN31" s="26">
        <v>0.0050834258369791595</v>
      </c>
      <c r="DO31" s="26"/>
      <c r="DP31" s="26">
        <v>0.027275895181576203</v>
      </c>
      <c r="DQ31" s="58">
        <v>0.01</v>
      </c>
      <c r="DR31" s="50"/>
      <c r="DS31" s="26">
        <v>0.08445972915531377</v>
      </c>
      <c r="DT31" s="26">
        <v>0.05111700016761496</v>
      </c>
      <c r="DV31" s="26">
        <v>0.01957186228229257</v>
      </c>
      <c r="DW31" s="46">
        <v>0.008673722382830396</v>
      </c>
      <c r="DY31" s="26">
        <v>0.10403159143760635</v>
      </c>
      <c r="DZ31" s="26">
        <v>0.0518476727164331</v>
      </c>
      <c r="EA31" s="31"/>
      <c r="EB31" s="3">
        <v>1.796343075780034</v>
      </c>
      <c r="EC31" s="3">
        <v>0.7461438627172339</v>
      </c>
      <c r="ED31" s="3"/>
      <c r="EE31" s="3">
        <v>0.2858207539160802</v>
      </c>
      <c r="EF31" s="3">
        <v>0.09178235390433886</v>
      </c>
      <c r="EG31" s="3"/>
      <c r="EH31" s="3">
        <v>2.082163829696114</v>
      </c>
      <c r="EI31" s="3">
        <v>0.7517676930799937</v>
      </c>
      <c r="EK31" s="3">
        <v>1.351552155911779</v>
      </c>
      <c r="EL31" s="3">
        <v>0.45471095010691936</v>
      </c>
      <c r="EM31" s="3"/>
      <c r="EN31" s="3">
        <v>2.001667709068079</v>
      </c>
      <c r="EO31" s="3">
        <v>0.5626215844159507</v>
      </c>
      <c r="EP31" s="4"/>
      <c r="EQ31" s="3">
        <v>3.3532198649798577</v>
      </c>
      <c r="ER31" s="3">
        <v>0.7233982965129597</v>
      </c>
      <c r="ES31" s="6"/>
      <c r="ET31" s="6"/>
      <c r="EU31" s="6"/>
    </row>
    <row r="32" spans="1:151" ht="12.75">
      <c r="A32" s="12" t="s">
        <v>117</v>
      </c>
      <c r="B32" s="23">
        <v>11</v>
      </c>
      <c r="C32" s="23">
        <v>11</v>
      </c>
      <c r="D32" s="23">
        <v>2007</v>
      </c>
      <c r="E32" s="36">
        <v>0.041666666666666664</v>
      </c>
      <c r="F32" s="3">
        <v>-15.444</v>
      </c>
      <c r="G32" s="3">
        <f>(64+46.75/60)</f>
        <v>64.77916666666667</v>
      </c>
      <c r="H32" s="21">
        <v>11</v>
      </c>
      <c r="I32" s="23">
        <v>11</v>
      </c>
      <c r="J32" s="23">
        <v>2007</v>
      </c>
      <c r="K32" s="36">
        <v>0.576388888888889</v>
      </c>
      <c r="L32" s="3">
        <v>-16.705</v>
      </c>
      <c r="M32" s="3">
        <v>66.64433333333334</v>
      </c>
      <c r="N32" s="4">
        <v>993.9</v>
      </c>
      <c r="O32" s="4">
        <v>45.628939389774956</v>
      </c>
      <c r="P32" s="4">
        <v>11.65707265212825</v>
      </c>
      <c r="Q32" s="4"/>
      <c r="R32" s="4">
        <v>2.3442659167780846</v>
      </c>
      <c r="S32" s="4">
        <v>0.16973482320360878</v>
      </c>
      <c r="T32" s="4"/>
      <c r="U32" s="4">
        <v>47.97320530655304</v>
      </c>
      <c r="V32" s="4">
        <v>12</v>
      </c>
      <c r="X32" s="5">
        <v>143.80054792084957</v>
      </c>
      <c r="Y32" s="5">
        <v>2.3748361828094815</v>
      </c>
      <c r="Z32" s="5"/>
      <c r="AA32" s="5">
        <v>26.66466043949249</v>
      </c>
      <c r="AB32" s="5">
        <v>5.714149780188054</v>
      </c>
      <c r="AC32" s="28"/>
      <c r="AD32" s="57">
        <v>170</v>
      </c>
      <c r="AE32" s="57">
        <v>6</v>
      </c>
      <c r="AF32" s="4"/>
      <c r="AG32" s="4">
        <v>2.6312737773267965</v>
      </c>
      <c r="AH32" s="4">
        <v>0.10042570103317344</v>
      </c>
      <c r="AI32" s="4"/>
      <c r="AJ32" s="4">
        <v>0.42845254180091863</v>
      </c>
      <c r="AK32" s="4">
        <v>0.09811918129373645</v>
      </c>
      <c r="AL32" s="41"/>
      <c r="AM32" s="4">
        <v>3.059726319127715</v>
      </c>
      <c r="AN32" s="4">
        <v>0.14</v>
      </c>
      <c r="AP32" s="5">
        <v>109.02294209837417</v>
      </c>
      <c r="AS32" s="5">
        <v>90.12788367231649</v>
      </c>
      <c r="AT32" s="5"/>
      <c r="AU32" s="42"/>
      <c r="AV32">
        <v>200</v>
      </c>
      <c r="AW32" s="59">
        <v>47</v>
      </c>
      <c r="AX32" s="4"/>
      <c r="AY32" s="3">
        <v>0.22459222299952206</v>
      </c>
      <c r="AZ32" s="26">
        <v>0.028415794830368428</v>
      </c>
      <c r="BB32" s="3">
        <v>0.017446307973226553</v>
      </c>
      <c r="BC32" s="26">
        <v>0.002227321542920242</v>
      </c>
      <c r="BD32" s="31"/>
      <c r="BE32" s="3">
        <v>0.2420385309727486</v>
      </c>
      <c r="BF32">
        <v>0.03</v>
      </c>
      <c r="BG32" s="53"/>
      <c r="BH32" s="3">
        <v>0.21735019198227748</v>
      </c>
      <c r="BI32" s="3">
        <v>0.01340058932830308</v>
      </c>
      <c r="BK32" s="3">
        <v>0.0061631085403475085</v>
      </c>
      <c r="BL32" s="26">
        <v>0.0258542218471801</v>
      </c>
      <c r="BM32" s="53"/>
      <c r="BN32" s="3">
        <v>0.223513300522625</v>
      </c>
      <c r="BO32" s="55">
        <v>0.03</v>
      </c>
      <c r="BP32" s="50"/>
      <c r="BQ32" s="3">
        <v>0.08575540445311214</v>
      </c>
      <c r="BR32" s="60">
        <v>0.04101784190036158</v>
      </c>
      <c r="BT32" s="3">
        <v>0.11163772697692123</v>
      </c>
      <c r="BU32" s="3">
        <v>0.018429089758082266</v>
      </c>
      <c r="BV32" s="50"/>
      <c r="BW32" s="3">
        <v>0.19739313143003337</v>
      </c>
      <c r="BX32" s="3">
        <v>0.04</v>
      </c>
      <c r="BY32" s="31"/>
      <c r="BZ32" s="3">
        <v>3.597938651207254</v>
      </c>
      <c r="CA32" s="3">
        <v>0.5956812548204464</v>
      </c>
      <c r="CC32" s="3">
        <v>1.344635356868912</v>
      </c>
      <c r="CD32" s="3">
        <v>0.347775679294087</v>
      </c>
      <c r="CE32" s="31"/>
      <c r="CF32" s="4">
        <v>4.942574008076166</v>
      </c>
      <c r="CG32" s="4">
        <v>1</v>
      </c>
      <c r="CH32" s="51"/>
      <c r="CI32" s="4">
        <v>9.583192499346278</v>
      </c>
      <c r="CJ32" s="3">
        <v>0.722367432685724</v>
      </c>
      <c r="CK32" s="4"/>
      <c r="CL32" s="4">
        <v>2.6232274752652196</v>
      </c>
      <c r="CM32" s="3">
        <v>0.08081096056170095</v>
      </c>
      <c r="CN32" s="41"/>
      <c r="CO32" s="4">
        <v>12.206419974611498</v>
      </c>
      <c r="CP32">
        <v>1</v>
      </c>
      <c r="CQ32" s="31"/>
      <c r="CR32" s="3">
        <v>0.4136486893764596</v>
      </c>
      <c r="CS32" s="3">
        <v>0.0101665604447995</v>
      </c>
      <c r="CT32" s="3"/>
      <c r="CU32" s="3">
        <v>0.1446361387779806</v>
      </c>
      <c r="CV32" s="3">
        <v>0.007717201493534715</v>
      </c>
      <c r="CW32" s="31"/>
      <c r="CX32" s="3">
        <v>0.5582848281544401</v>
      </c>
      <c r="CY32" s="3">
        <v>0.01</v>
      </c>
      <c r="CZ32" s="49"/>
      <c r="DA32" s="4">
        <v>1.6756530286758975</v>
      </c>
      <c r="DB32" s="3">
        <v>0.3022183198604782</v>
      </c>
      <c r="DD32" s="4">
        <v>27.875483780872376</v>
      </c>
      <c r="DE32" s="3">
        <v>3.3629576006584676</v>
      </c>
      <c r="DF32" s="49"/>
      <c r="DG32" s="5">
        <v>29.55113680954827</v>
      </c>
      <c r="DH32" s="56">
        <v>3.4</v>
      </c>
      <c r="DI32" s="50"/>
      <c r="DJ32" s="26">
        <v>0.009988657901063316</v>
      </c>
      <c r="DK32" s="26">
        <v>0.007256503177510321</v>
      </c>
      <c r="DM32" s="26">
        <v>0.01585746056682539</v>
      </c>
      <c r="DN32" s="26">
        <v>0.005749881395304106</v>
      </c>
      <c r="DO32" s="26"/>
      <c r="DP32" s="26">
        <v>0.025846118467888705</v>
      </c>
      <c r="DQ32" s="58">
        <v>0.01</v>
      </c>
      <c r="DR32" s="50"/>
      <c r="DS32" s="26">
        <v>0.09577792713380145</v>
      </c>
      <c r="DT32" s="26">
        <v>0.014656801711575289</v>
      </c>
      <c r="DV32" s="26">
        <v>0.013926985253769788</v>
      </c>
      <c r="DW32" s="46">
        <v>0.0025816638548329775</v>
      </c>
      <c r="DY32" s="26">
        <v>0.10970491238757124</v>
      </c>
      <c r="DZ32" s="26">
        <v>0.014882433425746858</v>
      </c>
      <c r="EA32" s="31"/>
      <c r="EB32" s="3">
        <v>0.6085964562622181</v>
      </c>
      <c r="EC32" s="3">
        <v>0.061172710116603836</v>
      </c>
      <c r="ED32" s="3"/>
      <c r="EE32" s="3">
        <v>0.5483707984904174</v>
      </c>
      <c r="EF32" s="3">
        <v>0.24206454794243512</v>
      </c>
      <c r="EG32" s="3"/>
      <c r="EH32" s="3">
        <v>1.1569672547526355</v>
      </c>
      <c r="EI32" s="3">
        <v>0.24967447974029208</v>
      </c>
      <c r="EK32" s="3">
        <v>0.8843644329329725</v>
      </c>
      <c r="EL32" s="3">
        <v>0.011353107409551545</v>
      </c>
      <c r="EM32" s="3"/>
      <c r="EN32" s="3">
        <v>0.21295138265726143</v>
      </c>
      <c r="EO32" s="3">
        <v>0.02603436731011885</v>
      </c>
      <c r="EP32" s="4"/>
      <c r="EQ32" s="3">
        <v>1.097315815590234</v>
      </c>
      <c r="ER32" s="3">
        <v>0.028402135995220488</v>
      </c>
      <c r="ES32" s="6"/>
      <c r="ET32" s="6"/>
      <c r="EU32" s="6"/>
    </row>
    <row r="33" spans="1:151" ht="12.75">
      <c r="A33" s="12" t="s">
        <v>118</v>
      </c>
      <c r="B33" s="21">
        <v>14</v>
      </c>
      <c r="C33" s="23">
        <v>11</v>
      </c>
      <c r="D33" s="23">
        <v>2007</v>
      </c>
      <c r="E33" s="36">
        <v>0.5208333333333334</v>
      </c>
      <c r="F33" s="3">
        <v>-18.1885</v>
      </c>
      <c r="G33" s="3">
        <f>(65+14.71/60)</f>
        <v>65.24516666666666</v>
      </c>
      <c r="H33" s="21">
        <v>15</v>
      </c>
      <c r="I33" s="23">
        <v>11</v>
      </c>
      <c r="J33" s="23">
        <v>2007</v>
      </c>
      <c r="K33" s="36">
        <v>0.035416666666666666</v>
      </c>
      <c r="L33" s="3">
        <v>-20.135666666666665</v>
      </c>
      <c r="M33" s="3">
        <v>66.31833333333333</v>
      </c>
      <c r="N33" s="4">
        <v>908.6</v>
      </c>
      <c r="O33" s="4"/>
      <c r="P33" s="4"/>
      <c r="Q33" s="4"/>
      <c r="R33" s="4"/>
      <c r="S33" s="4"/>
      <c r="T33" s="4"/>
      <c r="U33" s="4">
        <v>1.4487702194241483</v>
      </c>
      <c r="V33" s="4">
        <v>1</v>
      </c>
      <c r="X33" s="5"/>
      <c r="Y33" s="5"/>
      <c r="Z33" s="5"/>
      <c r="AA33" s="5"/>
      <c r="AB33" s="5"/>
      <c r="AC33" s="28"/>
      <c r="AD33" s="57">
        <v>93</v>
      </c>
      <c r="AE33" s="57">
        <v>7</v>
      </c>
      <c r="AF33" s="4"/>
      <c r="AG33" s="4"/>
      <c r="AH33" s="4"/>
      <c r="AI33" s="4"/>
      <c r="AJ33" s="4"/>
      <c r="AK33" s="4"/>
      <c r="AL33" s="41"/>
      <c r="AM33" s="4">
        <v>1.9301668478415437</v>
      </c>
      <c r="AN33" s="4">
        <v>0.07</v>
      </c>
      <c r="AP33" s="5"/>
      <c r="AS33" s="5"/>
      <c r="AT33" s="5"/>
      <c r="AU33" s="42"/>
      <c r="AV33">
        <v>91</v>
      </c>
      <c r="AW33">
        <v>17</v>
      </c>
      <c r="AX33" s="4"/>
      <c r="AY33" s="3"/>
      <c r="BB33" s="3"/>
      <c r="BD33" s="31"/>
      <c r="BE33" s="3">
        <v>0.5678945664633218</v>
      </c>
      <c r="BF33">
        <v>0.01</v>
      </c>
      <c r="BG33" s="53"/>
      <c r="BH33" s="3"/>
      <c r="BK33" s="3"/>
      <c r="BL33" s="3"/>
      <c r="BM33" s="53"/>
      <c r="BN33" s="3">
        <v>0.09144305612563276</v>
      </c>
      <c r="BO33" s="55">
        <v>0.04</v>
      </c>
      <c r="BP33" s="50"/>
      <c r="BQ33" s="3"/>
      <c r="BT33" s="3"/>
      <c r="BV33" s="50"/>
      <c r="BW33" s="3">
        <v>0.05560455966221942</v>
      </c>
      <c r="BX33" s="26">
        <v>0.004</v>
      </c>
      <c r="BY33" s="31"/>
      <c r="BZ33" s="3"/>
      <c r="CC33" s="3"/>
      <c r="CE33" s="31"/>
      <c r="CF33" s="4">
        <v>1.8490212183528307</v>
      </c>
      <c r="CG33" s="4">
        <v>0.1</v>
      </c>
      <c r="CH33" s="41"/>
      <c r="CI33" s="3"/>
      <c r="CL33" s="3"/>
      <c r="CN33" s="41"/>
      <c r="CO33" s="4">
        <v>19.347250659256133</v>
      </c>
      <c r="CP33">
        <v>0.4</v>
      </c>
      <c r="CQ33" s="6"/>
      <c r="CR33" s="3"/>
      <c r="CS33" s="3"/>
      <c r="CT33" s="3"/>
      <c r="CU33" s="3"/>
      <c r="CV33" s="3"/>
      <c r="CW33" s="31"/>
      <c r="CX33" s="3">
        <v>0.7326865521132674</v>
      </c>
      <c r="CY33" s="3">
        <v>0.07</v>
      </c>
      <c r="CZ33" s="49"/>
      <c r="DA33" s="4"/>
      <c r="DD33" s="4"/>
      <c r="DF33" s="49"/>
      <c r="DG33" s="5">
        <v>44.99986798387281</v>
      </c>
      <c r="DH33" s="56">
        <v>0.4</v>
      </c>
      <c r="DJ33" s="26"/>
      <c r="DM33" s="26"/>
      <c r="DO33" s="26"/>
      <c r="DP33" s="26">
        <v>0.0480689970733943</v>
      </c>
      <c r="DQ33" s="58">
        <v>0.02</v>
      </c>
      <c r="DR33" s="6"/>
      <c r="DS33" s="26"/>
      <c r="DV33" s="26"/>
      <c r="DY33" s="26">
        <v>0.08253732602034615</v>
      </c>
      <c r="DZ33" s="26">
        <v>0.002109087604391595</v>
      </c>
      <c r="EA33" s="3"/>
      <c r="EB33" s="3"/>
      <c r="EC33" s="3"/>
      <c r="ED33" s="3"/>
      <c r="EE33" s="3"/>
      <c r="EF33" s="3"/>
      <c r="EG33" s="3"/>
      <c r="EH33" s="3">
        <v>0.8702247922434866</v>
      </c>
      <c r="EI33" s="3">
        <v>0.04736221176914384</v>
      </c>
      <c r="EK33" s="26"/>
      <c r="EN33" s="26"/>
      <c r="EP33" s="4"/>
      <c r="EQ33" s="3">
        <v>1.0856678191527032</v>
      </c>
      <c r="ER33" s="3">
        <v>0.01655248313123208</v>
      </c>
      <c r="ES33" s="6"/>
      <c r="ET33" s="6"/>
      <c r="EU33" s="6"/>
    </row>
    <row r="34" spans="1:151" ht="12.75">
      <c r="A34" s="12" t="s">
        <v>119</v>
      </c>
      <c r="B34" s="21">
        <v>18</v>
      </c>
      <c r="C34" s="23">
        <v>11</v>
      </c>
      <c r="D34" s="23">
        <v>2007</v>
      </c>
      <c r="E34" s="36">
        <v>0.5611111111111111</v>
      </c>
      <c r="F34" s="3">
        <v>-19.3185</v>
      </c>
      <c r="G34" s="3">
        <f>(63+50.49/60)</f>
        <v>63.8415</v>
      </c>
      <c r="H34" s="21">
        <v>21</v>
      </c>
      <c r="I34" s="23">
        <v>11</v>
      </c>
      <c r="J34" s="23">
        <v>2007</v>
      </c>
      <c r="K34" s="36">
        <v>0.45625</v>
      </c>
      <c r="L34" s="3">
        <v>-19.5075</v>
      </c>
      <c r="M34" s="3">
        <v>64.4775</v>
      </c>
      <c r="N34" s="4">
        <v>1561.8</v>
      </c>
      <c r="O34" s="4"/>
      <c r="P34" s="4"/>
      <c r="Q34" s="4"/>
      <c r="R34" s="4"/>
      <c r="S34" s="4"/>
      <c r="T34" s="4"/>
      <c r="U34" s="4">
        <v>6.982791608764855</v>
      </c>
      <c r="V34" s="4">
        <v>0.1</v>
      </c>
      <c r="X34" s="5"/>
      <c r="Y34" s="5"/>
      <c r="Z34" s="5"/>
      <c r="AA34" s="5"/>
      <c r="AB34" s="5"/>
      <c r="AC34" s="28"/>
      <c r="AD34" s="57">
        <v>230</v>
      </c>
      <c r="AE34" s="57">
        <v>2</v>
      </c>
      <c r="AF34" s="4"/>
      <c r="AG34" s="4"/>
      <c r="AH34" s="4"/>
      <c r="AI34" s="4"/>
      <c r="AJ34" s="4"/>
      <c r="AK34" s="4"/>
      <c r="AL34" s="41"/>
      <c r="AM34" s="4">
        <v>1.9230075552573402</v>
      </c>
      <c r="AN34" s="4">
        <v>0.01</v>
      </c>
      <c r="AP34" s="5"/>
      <c r="AS34" s="5"/>
      <c r="AT34" s="5"/>
      <c r="AU34" s="44"/>
      <c r="AV34">
        <v>92</v>
      </c>
      <c r="AW34">
        <v>22</v>
      </c>
      <c r="AX34" s="4"/>
      <c r="AY34" s="3"/>
      <c r="BB34" s="3"/>
      <c r="BD34" s="31"/>
      <c r="BE34" s="3">
        <v>0.26968796456828914</v>
      </c>
      <c r="BF34">
        <v>0.02</v>
      </c>
      <c r="BG34" s="53"/>
      <c r="BH34" s="3"/>
      <c r="BK34" s="3"/>
      <c r="BL34" s="3"/>
      <c r="BM34" s="53"/>
      <c r="BN34" s="3">
        <v>0.9439457100454657</v>
      </c>
      <c r="BO34" s="55">
        <v>0.01</v>
      </c>
      <c r="BP34" s="50"/>
      <c r="BQ34" s="3"/>
      <c r="BT34" s="3"/>
      <c r="BV34" s="50"/>
      <c r="BW34" s="3">
        <v>0.08633611886730921</v>
      </c>
      <c r="BX34" s="3">
        <v>0.01</v>
      </c>
      <c r="BY34" s="31"/>
      <c r="BZ34" s="3"/>
      <c r="CC34" s="3"/>
      <c r="CE34" s="31"/>
      <c r="CF34" s="4">
        <v>3.1394651287760307</v>
      </c>
      <c r="CG34" s="3">
        <v>0.04</v>
      </c>
      <c r="CH34" s="41"/>
      <c r="CI34" s="3"/>
      <c r="CL34" s="3"/>
      <c r="CN34" s="41"/>
      <c r="CO34" s="4">
        <v>7.157318692710769</v>
      </c>
      <c r="CP34">
        <v>0.1</v>
      </c>
      <c r="CQ34" s="6"/>
      <c r="CR34" s="3"/>
      <c r="CS34" s="3"/>
      <c r="CT34" s="3"/>
      <c r="CU34" s="3"/>
      <c r="CV34" s="3"/>
      <c r="CW34" s="31"/>
      <c r="CX34" s="3">
        <v>0.65087487030592</v>
      </c>
      <c r="CY34" s="3">
        <v>0.05</v>
      </c>
      <c r="CZ34" s="49"/>
      <c r="DA34" s="4"/>
      <c r="DD34" s="4"/>
      <c r="DF34" s="49"/>
      <c r="DG34" s="5">
        <v>37.73221705982824</v>
      </c>
      <c r="DH34" s="56">
        <v>0.1</v>
      </c>
      <c r="DJ34" s="26"/>
      <c r="DM34" s="26"/>
      <c r="DO34" s="26"/>
      <c r="DP34" s="26">
        <v>0.01159586606523658</v>
      </c>
      <c r="DQ34" s="58">
        <v>0.001</v>
      </c>
      <c r="DR34" s="6"/>
      <c r="DS34" s="26"/>
      <c r="DV34" s="26"/>
      <c r="DY34" s="26">
        <v>0.06662497990524985</v>
      </c>
      <c r="DZ34" s="26">
        <v>0.001297708300423962</v>
      </c>
      <c r="EA34" s="3"/>
      <c r="EB34" s="3"/>
      <c r="EC34" s="3"/>
      <c r="ED34" s="3"/>
      <c r="EE34" s="3"/>
      <c r="EF34" s="3"/>
      <c r="EG34" s="3"/>
      <c r="EH34" s="3">
        <v>0.561500709604196</v>
      </c>
      <c r="EI34" s="3">
        <v>0.011245288191678535</v>
      </c>
      <c r="EK34" s="26"/>
      <c r="EN34" s="26"/>
      <c r="EP34" s="4"/>
      <c r="EQ34" s="3">
        <v>2.151356740680842</v>
      </c>
      <c r="ER34" s="3">
        <v>0.008705624053549809</v>
      </c>
      <c r="ET34" s="6"/>
      <c r="EU34" s="6"/>
    </row>
    <row r="35" spans="1:151" ht="12.75">
      <c r="A35" s="12" t="s">
        <v>120</v>
      </c>
      <c r="B35" s="21">
        <v>22</v>
      </c>
      <c r="C35" s="23">
        <v>11</v>
      </c>
      <c r="D35" s="23">
        <v>2007</v>
      </c>
      <c r="E35" s="36">
        <v>0.4125</v>
      </c>
      <c r="F35" s="3">
        <v>-19.468333333333334</v>
      </c>
      <c r="G35" s="3">
        <f>(64+6.73/60)</f>
        <v>64.11216666666667</v>
      </c>
      <c r="H35" s="21">
        <v>23</v>
      </c>
      <c r="I35" s="23">
        <v>11</v>
      </c>
      <c r="J35" s="23">
        <v>2007</v>
      </c>
      <c r="K35" s="36">
        <v>0.20833333333333334</v>
      </c>
      <c r="L35" s="3">
        <v>-19.501833333333334</v>
      </c>
      <c r="M35" s="3">
        <v>64.13916666666667</v>
      </c>
      <c r="N35" s="4">
        <v>1014.97</v>
      </c>
      <c r="O35" s="4"/>
      <c r="P35" s="4"/>
      <c r="Q35" s="4"/>
      <c r="R35" s="4"/>
      <c r="S35" s="4"/>
      <c r="T35" s="4"/>
      <c r="U35" s="4">
        <v>2.768618282332898</v>
      </c>
      <c r="V35" s="4">
        <v>1.4</v>
      </c>
      <c r="X35" s="5"/>
      <c r="Y35" s="5"/>
      <c r="Z35" s="5"/>
      <c r="AA35" s="5"/>
      <c r="AB35" s="5"/>
      <c r="AC35" s="28"/>
      <c r="AD35" s="57">
        <v>54</v>
      </c>
      <c r="AE35" s="57">
        <v>13</v>
      </c>
      <c r="AF35" s="4"/>
      <c r="AG35" s="4"/>
      <c r="AH35" s="4"/>
      <c r="AI35" s="4"/>
      <c r="AJ35" s="4"/>
      <c r="AK35" s="4"/>
      <c r="AL35" s="41"/>
      <c r="AM35" s="4">
        <v>2.199339242262992</v>
      </c>
      <c r="AN35" s="4">
        <v>0.6</v>
      </c>
      <c r="AP35" s="5"/>
      <c r="AS35" s="5"/>
      <c r="AT35" s="5"/>
      <c r="AU35" s="42"/>
      <c r="AV35">
        <v>87</v>
      </c>
      <c r="AW35">
        <v>34</v>
      </c>
      <c r="AX35" s="4"/>
      <c r="AY35" s="3"/>
      <c r="BB35" s="3"/>
      <c r="BD35" s="31"/>
      <c r="BE35" s="3">
        <v>0.22980413484496684</v>
      </c>
      <c r="BF35">
        <v>0.15</v>
      </c>
      <c r="BG35" s="53"/>
      <c r="BH35" s="3"/>
      <c r="BK35" s="3"/>
      <c r="BL35" s="3"/>
      <c r="BM35" s="53"/>
      <c r="BN35" s="3">
        <v>0.23279029668650505</v>
      </c>
      <c r="BO35" s="55">
        <v>0.2</v>
      </c>
      <c r="BP35" s="50"/>
      <c r="BQ35" s="3"/>
      <c r="BT35" s="3"/>
      <c r="BV35" s="50"/>
      <c r="BW35" s="3">
        <v>0.02267409676632744</v>
      </c>
      <c r="BX35" s="3">
        <v>0.02</v>
      </c>
      <c r="BY35" s="31"/>
      <c r="BZ35" s="3"/>
      <c r="CC35" s="3"/>
      <c r="CE35" s="31"/>
      <c r="CF35" s="4">
        <v>0.6493323227214415</v>
      </c>
      <c r="CG35" s="4">
        <v>0.2</v>
      </c>
      <c r="CH35" s="41"/>
      <c r="CI35" s="3"/>
      <c r="CL35" s="3"/>
      <c r="CN35" s="41"/>
      <c r="CO35" s="4">
        <v>12.070006084670716</v>
      </c>
      <c r="CP35">
        <v>1</v>
      </c>
      <c r="CQ35" s="6"/>
      <c r="CR35" s="3"/>
      <c r="CS35" s="3"/>
      <c r="CT35" s="3"/>
      <c r="CU35" s="3"/>
      <c r="CV35" s="3"/>
      <c r="CW35" s="31"/>
      <c r="CX35" s="3">
        <v>0.849044411859937</v>
      </c>
      <c r="CY35" s="3">
        <v>0.2</v>
      </c>
      <c r="CZ35" s="49"/>
      <c r="DA35" s="4"/>
      <c r="DD35" s="4"/>
      <c r="DF35" s="49"/>
      <c r="DG35" s="5">
        <v>37.818410911635354</v>
      </c>
      <c r="DH35" s="56">
        <v>2</v>
      </c>
      <c r="DJ35" s="26"/>
      <c r="DM35" s="26"/>
      <c r="DO35" s="26"/>
      <c r="DP35" s="26">
        <v>0.017421854149493904</v>
      </c>
      <c r="DQ35" s="58">
        <v>0.03</v>
      </c>
      <c r="DR35" s="6"/>
      <c r="DS35" s="26"/>
      <c r="DV35" s="26"/>
      <c r="DY35" s="26">
        <v>0.06948023245154362</v>
      </c>
      <c r="DZ35" s="26">
        <v>0.015223957369651214</v>
      </c>
      <c r="EA35" s="3"/>
      <c r="EB35" s="3"/>
      <c r="EC35" s="3"/>
      <c r="ED35" s="3"/>
      <c r="EE35" s="3"/>
      <c r="EF35" s="3"/>
      <c r="EG35" s="3"/>
      <c r="EH35" s="3">
        <v>0.17838334243346365</v>
      </c>
      <c r="EI35" s="3">
        <v>0.37077354087600783</v>
      </c>
      <c r="EK35" s="26"/>
      <c r="EN35" s="26"/>
      <c r="EP35" s="4"/>
      <c r="EQ35" s="3">
        <v>0.749608689519819</v>
      </c>
      <c r="ER35" s="3">
        <v>0.2536084147423128</v>
      </c>
      <c r="ET35" s="6"/>
      <c r="EU35" s="6"/>
    </row>
    <row r="36" spans="1:152" ht="12.75">
      <c r="A36"/>
      <c r="B36" s="21"/>
      <c r="C36" s="23"/>
      <c r="D36" s="23"/>
      <c r="E36" s="25"/>
      <c r="F36" s="3"/>
      <c r="G36" s="3"/>
      <c r="H36" s="21"/>
      <c r="I36" s="23"/>
      <c r="J36" s="23"/>
      <c r="K36" s="25"/>
      <c r="L36" s="26"/>
      <c r="M36" s="26"/>
      <c r="N36" s="4"/>
      <c r="O36" s="4"/>
      <c r="R36" s="4"/>
      <c r="T36" s="4"/>
      <c r="U36" s="4"/>
      <c r="V36" s="4"/>
      <c r="X36" s="4"/>
      <c r="Y36" s="4"/>
      <c r="Z36" s="4"/>
      <c r="AA36" s="4"/>
      <c r="AB36" s="4"/>
      <c r="AD36" s="4"/>
      <c r="AE36" s="4"/>
      <c r="AF36" s="4"/>
      <c r="AL36" s="4"/>
      <c r="AM36" s="5"/>
      <c r="AN36" s="5"/>
      <c r="AP36" s="5"/>
      <c r="AQ36" s="5"/>
      <c r="AS36" s="4"/>
      <c r="AT36" s="4"/>
      <c r="AV36" s="4"/>
      <c r="AW36" s="4"/>
      <c r="AX36" s="4"/>
      <c r="AY36" s="4"/>
      <c r="AZ36" s="4"/>
      <c r="BB36" s="4"/>
      <c r="BC36" s="4"/>
      <c r="BD36" s="4"/>
      <c r="BE36" s="4"/>
      <c r="BF36" s="4"/>
      <c r="BK36" s="4"/>
      <c r="BL36" s="4"/>
      <c r="BN36" s="4"/>
      <c r="BT36" s="41"/>
      <c r="BU36" s="4"/>
      <c r="BV36" s="4"/>
      <c r="BW36" s="4"/>
      <c r="BX36" s="4"/>
      <c r="BY36" s="41"/>
      <c r="BZ36" s="41"/>
      <c r="CA36" s="41"/>
      <c r="CB36" s="41"/>
      <c r="CC36" s="41"/>
      <c r="CD36" s="41"/>
      <c r="CE36" s="41"/>
      <c r="CF36" s="41"/>
      <c r="CG36" s="41"/>
      <c r="CH36" s="41"/>
      <c r="CI36" s="41"/>
      <c r="CJ36" s="41"/>
      <c r="CK36" s="41"/>
      <c r="CL36" s="41"/>
      <c r="CM36" s="41"/>
      <c r="CN36" s="41"/>
      <c r="CO36" s="41"/>
      <c r="CP36" s="41"/>
      <c r="CQ36" s="41"/>
      <c r="CR36" s="6"/>
      <c r="CS36" s="6"/>
      <c r="CT36" s="41"/>
      <c r="CU36" s="41"/>
      <c r="CV36" s="41"/>
      <c r="CW36" s="6"/>
      <c r="CX36" s="6"/>
      <c r="CY36" s="6"/>
      <c r="CZ36" s="6"/>
      <c r="DA36" s="6"/>
      <c r="DB36" s="6"/>
      <c r="DC36" s="6"/>
      <c r="DD36" s="6"/>
      <c r="DE36" s="6"/>
      <c r="DF36" s="6"/>
      <c r="DG36" s="6"/>
      <c r="DR36" s="6"/>
      <c r="DS36" s="6"/>
      <c r="DT36" s="6"/>
      <c r="DU36" s="6"/>
      <c r="DV36" s="6"/>
      <c r="DW36" s="6"/>
      <c r="DX36" s="6"/>
      <c r="ET36" s="6"/>
      <c r="EU36" s="6"/>
      <c r="EV36" s="6"/>
    </row>
    <row r="37" spans="1:153" ht="12.75">
      <c r="A37"/>
      <c r="B37" s="21"/>
      <c r="C37" s="23"/>
      <c r="D37" s="23"/>
      <c r="E37" s="25"/>
      <c r="F37" s="3"/>
      <c r="G37" s="3"/>
      <c r="H37" s="37"/>
      <c r="I37" s="23"/>
      <c r="J37" s="23"/>
      <c r="K37" s="25"/>
      <c r="L37" s="27"/>
      <c r="M37" s="27"/>
      <c r="N37" s="4"/>
      <c r="O37" s="4"/>
      <c r="R37" s="4"/>
      <c r="T37" s="47"/>
      <c r="AG37" s="4"/>
      <c r="AH37" s="4"/>
      <c r="AJ37" s="4"/>
      <c r="AK37" s="4"/>
      <c r="AL37" s="4"/>
      <c r="AM37" s="5"/>
      <c r="AN37" s="5"/>
      <c r="AP37" s="5"/>
      <c r="AQ37" s="5"/>
      <c r="AY37" s="4"/>
      <c r="AZ37" s="4"/>
      <c r="BB37" s="4"/>
      <c r="BC37" s="4"/>
      <c r="BD37" s="4"/>
      <c r="BE37" s="4"/>
      <c r="BF37" s="4"/>
      <c r="BH37" s="4"/>
      <c r="BI37" s="4"/>
      <c r="BJ37" s="4"/>
      <c r="BK37" s="4"/>
      <c r="BL37" s="4"/>
      <c r="BS37" s="4"/>
      <c r="BT37" s="4"/>
      <c r="BU37" s="4"/>
      <c r="BV37" s="4"/>
      <c r="BW37" s="4"/>
      <c r="BX37" s="4"/>
      <c r="BY37" s="4"/>
      <c r="BZ37" s="41"/>
      <c r="CA37" s="41"/>
      <c r="CB37" s="41"/>
      <c r="CC37" s="41"/>
      <c r="CD37" s="41"/>
      <c r="CI37" s="41"/>
      <c r="CJ37" s="41"/>
      <c r="CK37" s="41"/>
      <c r="CL37" s="41"/>
      <c r="CQ37" s="6"/>
      <c r="CR37" s="41"/>
      <c r="CS37" s="41"/>
      <c r="CT37" s="41"/>
      <c r="CU37" s="41"/>
      <c r="CV37" s="41"/>
      <c r="CW37" s="41"/>
      <c r="CX37" s="6"/>
      <c r="CY37" s="6"/>
      <c r="CZ37" s="6"/>
      <c r="DA37" s="6"/>
      <c r="DB37" s="6"/>
      <c r="DC37" s="6"/>
      <c r="DD37" s="6"/>
      <c r="DS37" s="6"/>
      <c r="DT37" s="6"/>
      <c r="DU37" s="6"/>
      <c r="DV37" s="6"/>
      <c r="DW37" s="6"/>
      <c r="DX37" s="6"/>
      <c r="DY37" s="6"/>
      <c r="ET37" s="6"/>
      <c r="EU37" s="6"/>
      <c r="EV37" s="6"/>
      <c r="EW37" s="6"/>
    </row>
    <row r="38" spans="1:153" ht="12.75">
      <c r="A38"/>
      <c r="B38" s="21"/>
      <c r="C38" s="23"/>
      <c r="D38" s="23"/>
      <c r="E38" s="25"/>
      <c r="F38" s="3"/>
      <c r="G38" s="3"/>
      <c r="H38" s="21"/>
      <c r="I38" s="23"/>
      <c r="J38" s="23"/>
      <c r="K38" s="25"/>
      <c r="L38" s="26"/>
      <c r="M38" s="26"/>
      <c r="N38" s="4"/>
      <c r="O38" s="4"/>
      <c r="P38" s="4"/>
      <c r="BA38" s="5"/>
      <c r="BB38" s="5"/>
      <c r="BG38" s="4"/>
      <c r="BH38" s="4"/>
      <c r="BI38" s="4"/>
      <c r="BJ38" s="4"/>
      <c r="BK38" s="4"/>
      <c r="BS38" s="4"/>
      <c r="BT38" s="4"/>
      <c r="BV38" s="4"/>
      <c r="BW38" s="4"/>
      <c r="BX38" s="4"/>
      <c r="BY38" s="4"/>
      <c r="BZ38" s="41"/>
      <c r="CA38" s="6"/>
      <c r="CB38" s="41"/>
      <c r="CC38" s="41"/>
      <c r="CD38" s="41"/>
      <c r="CI38" s="41"/>
      <c r="CJ38" s="41"/>
      <c r="CK38" s="41"/>
      <c r="CL38" s="41"/>
      <c r="CQ38" s="6"/>
      <c r="CZ38" s="6"/>
      <c r="DU38" s="21"/>
      <c r="DV38" s="23"/>
      <c r="DW38" s="23"/>
      <c r="DX38" s="23"/>
      <c r="DY38" s="23"/>
      <c r="DZ38" s="23"/>
      <c r="EA38" s="23"/>
      <c r="EE38" s="4"/>
      <c r="EF38" s="4"/>
      <c r="ET38" s="6"/>
      <c r="EU38" s="6"/>
      <c r="EV38" s="6"/>
      <c r="EW38" s="6"/>
    </row>
    <row r="39" spans="125:130" ht="12.75">
      <c r="DU39" s="21"/>
      <c r="DW39" s="23"/>
      <c r="DZ39" s="3"/>
    </row>
    <row r="40" ht="12.75">
      <c r="DZ40" s="3"/>
    </row>
    <row r="41" ht="12.75">
      <c r="DZ41" s="3"/>
    </row>
    <row r="42" ht="12.75">
      <c r="DZ42" s="3"/>
    </row>
    <row r="43" ht="12.75">
      <c r="DZ43" s="3"/>
    </row>
    <row r="44" ht="12.75">
      <c r="DZ44" s="3"/>
    </row>
    <row r="45" ht="12.75">
      <c r="DZ45" s="3"/>
    </row>
    <row r="46" ht="12.75">
      <c r="AC46" s="23"/>
    </row>
    <row r="47" spans="1:162" ht="12.75">
      <c r="A47"/>
      <c r="I47" s="25"/>
      <c r="J47" s="25"/>
      <c r="K47" s="25"/>
      <c r="L47" s="3"/>
      <c r="M47" s="3"/>
      <c r="N47" s="3"/>
      <c r="O47" s="3"/>
      <c r="P47" s="3"/>
      <c r="BP47" s="4"/>
      <c r="CJ47" s="41"/>
      <c r="DZ47" s="25"/>
      <c r="EA47" s="25"/>
      <c r="EL47" s="4"/>
      <c r="EM47" s="4"/>
      <c r="FC47" s="6"/>
      <c r="FD47" s="6"/>
      <c r="FE47" s="6"/>
      <c r="FF47" s="6"/>
    </row>
    <row r="48" spans="1:153" ht="12.75">
      <c r="A48"/>
      <c r="J48" s="23"/>
      <c r="M48" s="26"/>
      <c r="BG48" s="4"/>
      <c r="CI48" s="4"/>
      <c r="CJ48" s="4"/>
      <c r="DS48" s="4"/>
      <c r="ET48" s="6"/>
      <c r="EU48" s="6"/>
      <c r="EV48" s="6"/>
      <c r="EW48" s="6"/>
    </row>
    <row r="49" spans="1:153" ht="12.75">
      <c r="A49"/>
      <c r="J49" s="23"/>
      <c r="M49" s="26"/>
      <c r="CI49" s="4"/>
      <c r="CJ49" s="4"/>
      <c r="DS49" s="4"/>
      <c r="ET49" s="6"/>
      <c r="EU49" s="6"/>
      <c r="EV49" s="6"/>
      <c r="EW49" s="6"/>
    </row>
    <row r="50" spans="1:153" ht="12.75">
      <c r="A50"/>
      <c r="J50" s="23"/>
      <c r="M50" s="26"/>
      <c r="CI50" s="4"/>
      <c r="CJ50" s="4"/>
      <c r="DS50" s="4"/>
      <c r="ET50" s="6"/>
      <c r="EU50" s="6"/>
      <c r="EV50" s="6"/>
      <c r="EW50" s="6"/>
    </row>
    <row r="51" spans="1:153" ht="12.75">
      <c r="A51"/>
      <c r="J51" s="23"/>
      <c r="M51" s="26"/>
      <c r="CI51" s="4"/>
      <c r="CJ51" s="4"/>
      <c r="DS51" s="4"/>
      <c r="ET51" s="6"/>
      <c r="EU51" s="6"/>
      <c r="EV51" s="6"/>
      <c r="EW51" s="6"/>
    </row>
    <row r="52" spans="1:153" ht="12.75">
      <c r="A52"/>
      <c r="J52" s="23"/>
      <c r="M52" s="26"/>
      <c r="CI52" s="4"/>
      <c r="CJ52" s="4"/>
      <c r="DS52" s="4"/>
      <c r="ET52" s="6"/>
      <c r="EU52" s="6"/>
      <c r="EV52" s="6"/>
      <c r="EW52" s="6"/>
    </row>
    <row r="53" spans="1:123" ht="12.75">
      <c r="A53"/>
      <c r="J53" s="23"/>
      <c r="M53" s="26"/>
      <c r="CI53" s="4"/>
      <c r="CJ53" s="4"/>
      <c r="DR53" s="4"/>
      <c r="DS53" s="4"/>
    </row>
    <row r="54" spans="1:149" ht="12.75">
      <c r="A54"/>
      <c r="J54" s="23"/>
      <c r="M54" s="26"/>
      <c r="AZ54" s="4"/>
      <c r="BB54" s="4"/>
      <c r="CI54" s="4"/>
      <c r="CJ54" s="4"/>
      <c r="DR54" s="4"/>
      <c r="DS54" s="4"/>
      <c r="EK54" s="5"/>
      <c r="EM54" s="4"/>
      <c r="ES54" s="4"/>
    </row>
    <row r="70" ht="12.75">
      <c r="EQ70" s="26"/>
    </row>
    <row r="71" ht="12.75">
      <c r="EQ71" s="26"/>
    </row>
    <row r="72" ht="12.75">
      <c r="EQ72" s="26"/>
    </row>
    <row r="73" ht="12.75">
      <c r="EQ73" s="26"/>
    </row>
    <row r="74" ht="12.75">
      <c r="EQ74" s="26"/>
    </row>
    <row r="75" ht="12.75">
      <c r="EQ75" s="26"/>
    </row>
    <row r="76" ht="12.75">
      <c r="EQ76" s="3"/>
    </row>
    <row r="77" ht="12.75">
      <c r="EQ77" s="3"/>
    </row>
    <row r="78" ht="12.75">
      <c r="EQ78" s="3"/>
    </row>
    <row r="79" ht="12.75">
      <c r="EQ79" s="45"/>
    </row>
    <row r="80" ht="12.75">
      <c r="EQ80" s="26"/>
    </row>
    <row r="81" ht="12.75">
      <c r="EQ81" s="26"/>
    </row>
    <row r="82" ht="12.75">
      <c r="EQ82" s="26"/>
    </row>
    <row r="83" ht="12.75">
      <c r="EQ83" s="26"/>
    </row>
    <row r="84" ht="12.75">
      <c r="EQ84" s="3"/>
    </row>
  </sheetData>
  <sheetProtection/>
  <mergeCells count="2">
    <mergeCell ref="F27:G27"/>
    <mergeCell ref="L27:M27"/>
  </mergeCells>
  <printOptions/>
  <pageMargins left="0.75" right="0.75" top="1" bottom="1" header="0.5" footer="0.5"/>
  <pageSetup horizontalDpi="1200" verticalDpi="12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5" tint="0.5999900102615356"/>
  </sheetPr>
  <dimension ref="A1:FF84"/>
  <sheetViews>
    <sheetView zoomScale="80" zoomScaleNormal="80" workbookViewId="0" topLeftCell="A1">
      <selection activeCell="A1" sqref="A1"/>
    </sheetView>
  </sheetViews>
  <sheetFormatPr defaultColWidth="9.140625" defaultRowHeight="12.75"/>
  <cols>
    <col min="1" max="1" width="15.7109375" style="15" customWidth="1"/>
    <col min="2" max="2" width="15.7109375" style="9" customWidth="1"/>
    <col min="3" max="3" width="15.7109375" style="12" customWidth="1"/>
    <col min="4" max="4" width="15.7109375" style="10" customWidth="1"/>
    <col min="5" max="5" width="15.7109375" style="15" customWidth="1"/>
    <col min="6" max="6" width="15.7109375" style="9" customWidth="1"/>
    <col min="7" max="7" width="15.7109375" style="10" customWidth="1"/>
    <col min="8" max="8" width="15.7109375" style="9" customWidth="1"/>
    <col min="9" max="9" width="15.7109375" style="12" customWidth="1"/>
    <col min="10" max="10" width="15.7109375" style="10" customWidth="1"/>
    <col min="11" max="11" width="15.7109375" style="15" customWidth="1"/>
    <col min="12" max="12" width="15.7109375" style="9" customWidth="1"/>
    <col min="13" max="13" width="15.7109375" style="10" customWidth="1"/>
    <col min="14" max="14" width="15.7109375" style="15" customWidth="1"/>
    <col min="15" max="74" width="15.7109375" style="0" customWidth="1"/>
    <col min="78" max="78" width="9.57421875" style="0" bestFit="1" customWidth="1"/>
    <col min="79" max="79" width="9.28125" style="0" bestFit="1" customWidth="1"/>
    <col min="80" max="80" width="9.57421875" style="0" bestFit="1" customWidth="1"/>
    <col min="81" max="81" width="9.28125" style="0" bestFit="1" customWidth="1"/>
    <col min="82" max="82" width="9.57421875" style="0" bestFit="1" customWidth="1"/>
    <col min="83" max="83" width="9.28125" style="0" bestFit="1" customWidth="1"/>
    <col min="84" max="84" width="10.57421875" style="0" bestFit="1" customWidth="1"/>
    <col min="85" max="85" width="9.28125" style="0" bestFit="1" customWidth="1"/>
    <col min="86" max="86" width="10.57421875" style="0" bestFit="1" customWidth="1"/>
    <col min="87" max="87" width="9.28125" style="0" bestFit="1" customWidth="1"/>
    <col min="88" max="88" width="10.57421875" style="0" bestFit="1" customWidth="1"/>
    <col min="89" max="89" width="9.28125" style="0" bestFit="1" customWidth="1"/>
    <col min="90" max="90" width="9.57421875" style="0" bestFit="1" customWidth="1"/>
    <col min="91" max="91" width="9.28125" style="0" bestFit="1" customWidth="1"/>
    <col min="92" max="92" width="9.57421875" style="0" bestFit="1" customWidth="1"/>
    <col min="93" max="93" width="9.28125" style="0" bestFit="1" customWidth="1"/>
    <col min="94" max="94" width="9.57421875" style="0" bestFit="1" customWidth="1"/>
    <col min="95" max="95" width="9.28125" style="0" bestFit="1" customWidth="1"/>
    <col min="126" max="127" width="9.28125" style="0" bestFit="1" customWidth="1"/>
  </cols>
  <sheetData>
    <row r="1" spans="1:14" ht="12.75">
      <c r="A1" s="12"/>
      <c r="B1" s="12"/>
      <c r="D1" s="12"/>
      <c r="E1" s="12"/>
      <c r="F1" s="12"/>
      <c r="G1" s="12"/>
      <c r="H1" s="12"/>
      <c r="J1" s="12"/>
      <c r="K1" s="12"/>
      <c r="L1" s="12"/>
      <c r="M1" s="12"/>
      <c r="N1" s="12"/>
    </row>
    <row r="2" spans="1:16" ht="12.75">
      <c r="A2" s="12"/>
      <c r="B2" s="12"/>
      <c r="D2" s="12"/>
      <c r="E2" s="12"/>
      <c r="F2" s="12"/>
      <c r="G2" s="12"/>
      <c r="H2" s="12"/>
      <c r="J2" s="12"/>
      <c r="K2" s="12"/>
      <c r="L2" s="12"/>
      <c r="M2" s="12"/>
      <c r="N2" s="12"/>
      <c r="P2" s="18"/>
    </row>
    <row r="3" spans="1:16" ht="12.75">
      <c r="A3" s="12"/>
      <c r="B3" s="12"/>
      <c r="D3" s="12"/>
      <c r="E3" s="12"/>
      <c r="F3" s="12"/>
      <c r="G3" s="12"/>
      <c r="H3" s="12"/>
      <c r="J3" s="12"/>
      <c r="K3" s="12"/>
      <c r="L3" s="12"/>
      <c r="M3" s="12"/>
      <c r="N3" s="12"/>
      <c r="P3" s="19"/>
    </row>
    <row r="4" spans="1:14" ht="12.75">
      <c r="A4" s="12"/>
      <c r="B4" s="12"/>
      <c r="D4" s="12"/>
      <c r="E4" s="12"/>
      <c r="F4" s="12"/>
      <c r="G4" s="12"/>
      <c r="H4" s="12"/>
      <c r="J4" s="12"/>
      <c r="K4" s="12"/>
      <c r="L4" s="12"/>
      <c r="M4" s="12"/>
      <c r="N4" s="12"/>
    </row>
    <row r="5" spans="1:14" ht="12.75">
      <c r="A5" s="12"/>
      <c r="B5" s="12"/>
      <c r="D5" s="12"/>
      <c r="E5" s="12"/>
      <c r="F5" s="12"/>
      <c r="G5" s="12"/>
      <c r="H5" s="12"/>
      <c r="J5" s="12"/>
      <c r="K5" s="12"/>
      <c r="L5" s="12"/>
      <c r="M5" s="12"/>
      <c r="N5" s="12"/>
    </row>
    <row r="6" spans="1:14" ht="12.75">
      <c r="A6" s="12"/>
      <c r="B6" s="12"/>
      <c r="D6" s="12"/>
      <c r="E6" s="12"/>
      <c r="F6" s="12"/>
      <c r="G6" s="12"/>
      <c r="H6" s="12"/>
      <c r="J6" s="12"/>
      <c r="K6" s="12"/>
      <c r="L6" s="12"/>
      <c r="M6" s="12"/>
      <c r="N6" s="12"/>
    </row>
    <row r="7" spans="1:14" ht="12.75">
      <c r="A7" s="12"/>
      <c r="B7" s="12"/>
      <c r="D7" s="12"/>
      <c r="E7" s="12"/>
      <c r="F7" s="12"/>
      <c r="G7" s="12"/>
      <c r="H7" s="12"/>
      <c r="J7" s="12"/>
      <c r="K7" s="12"/>
      <c r="L7" s="12"/>
      <c r="M7" s="12"/>
      <c r="N7" s="12"/>
    </row>
    <row r="8" spans="1:14" ht="12.75">
      <c r="A8" s="22" t="s">
        <v>26</v>
      </c>
      <c r="B8" s="12"/>
      <c r="D8" s="12"/>
      <c r="E8" s="12"/>
      <c r="F8" s="12"/>
      <c r="G8" s="12"/>
      <c r="H8" s="12"/>
      <c r="J8" s="12"/>
      <c r="K8" s="12"/>
      <c r="L8" s="12"/>
      <c r="M8" s="12"/>
      <c r="N8" s="12"/>
    </row>
    <row r="9" spans="1:14" ht="12.75">
      <c r="A9" s="11" t="s">
        <v>29</v>
      </c>
      <c r="B9" s="12"/>
      <c r="C9" t="s">
        <v>158</v>
      </c>
      <c r="D9" s="12"/>
      <c r="E9" s="12"/>
      <c r="F9" s="12"/>
      <c r="G9" s="12"/>
      <c r="H9" s="12"/>
      <c r="J9" s="12"/>
      <c r="K9" s="12"/>
      <c r="L9" s="12"/>
      <c r="M9" s="12"/>
      <c r="N9" s="12"/>
    </row>
    <row r="10" spans="1:14" ht="12.75">
      <c r="A10" s="11" t="s">
        <v>30</v>
      </c>
      <c r="B10" s="12"/>
      <c r="C10" t="s">
        <v>159</v>
      </c>
      <c r="D10" s="12"/>
      <c r="E10" s="12"/>
      <c r="F10" s="12"/>
      <c r="G10" s="12"/>
      <c r="H10" s="12"/>
      <c r="J10" s="12"/>
      <c r="K10" s="12"/>
      <c r="L10" s="12"/>
      <c r="M10" s="12"/>
      <c r="N10" s="12"/>
    </row>
    <row r="11" spans="1:14" s="6" customFormat="1" ht="12.75">
      <c r="A11" s="11" t="s">
        <v>6</v>
      </c>
      <c r="B11" s="23"/>
      <c r="C11" t="s">
        <v>113</v>
      </c>
      <c r="D11" s="23"/>
      <c r="E11" s="23"/>
      <c r="F11" s="23"/>
      <c r="G11" s="23"/>
      <c r="H11" s="23"/>
      <c r="I11" s="23"/>
      <c r="J11" s="23"/>
      <c r="K11" s="23"/>
      <c r="L11" s="23"/>
      <c r="M11" s="23"/>
      <c r="N11" s="23"/>
    </row>
    <row r="12" spans="1:14" s="6" customFormat="1" ht="12.75">
      <c r="A12" s="11" t="s">
        <v>8</v>
      </c>
      <c r="B12" s="23"/>
      <c r="C12" s="6" t="s">
        <v>156</v>
      </c>
      <c r="D12" s="21"/>
      <c r="E12" s="23"/>
      <c r="F12" s="23"/>
      <c r="G12" s="21"/>
      <c r="H12" s="23"/>
      <c r="I12" s="23"/>
      <c r="J12" s="23"/>
      <c r="K12" s="23"/>
      <c r="L12" s="23"/>
      <c r="M12" s="23"/>
      <c r="N12" s="23"/>
    </row>
    <row r="13" spans="1:68" s="6" customFormat="1" ht="12.75">
      <c r="A13" s="11" t="s">
        <v>9</v>
      </c>
      <c r="B13" s="23"/>
      <c r="C13" s="6" t="s">
        <v>157</v>
      </c>
      <c r="D13" s="21"/>
      <c r="E13" s="23"/>
      <c r="F13" s="23"/>
      <c r="G13" s="21"/>
      <c r="H13" s="23"/>
      <c r="I13" s="23"/>
      <c r="J13" s="23"/>
      <c r="K13" s="23"/>
      <c r="L13" s="23"/>
      <c r="M13" s="23"/>
      <c r="N13" s="23"/>
      <c r="BP13" s="4"/>
    </row>
    <row r="14" spans="1:14" s="6" customFormat="1" ht="12.75">
      <c r="A14" s="11" t="s">
        <v>7</v>
      </c>
      <c r="B14" s="23"/>
      <c r="C14" t="s">
        <v>79</v>
      </c>
      <c r="D14" s="23"/>
      <c r="E14" s="23"/>
      <c r="F14" s="23"/>
      <c r="G14" s="23"/>
      <c r="H14" s="23"/>
      <c r="I14" s="23"/>
      <c r="J14" s="23"/>
      <c r="K14" s="23"/>
      <c r="L14" s="23"/>
      <c r="M14" s="23"/>
      <c r="N14" s="23"/>
    </row>
    <row r="15" spans="1:14" s="6" customFormat="1" ht="12.75">
      <c r="A15" s="11" t="s">
        <v>28</v>
      </c>
      <c r="B15" s="23"/>
      <c r="C15" t="s">
        <v>121</v>
      </c>
      <c r="D15" s="23"/>
      <c r="E15" s="23"/>
      <c r="F15" s="23"/>
      <c r="G15" s="23"/>
      <c r="H15" s="23"/>
      <c r="I15" s="23"/>
      <c r="J15" s="23"/>
      <c r="K15" s="23"/>
      <c r="L15" s="23"/>
      <c r="M15" s="23"/>
      <c r="N15" s="23"/>
    </row>
    <row r="16" spans="1:77" s="6" customFormat="1" ht="12.75">
      <c r="A16" s="11" t="s">
        <v>18</v>
      </c>
      <c r="B16" s="23"/>
      <c r="C16" t="s">
        <v>80</v>
      </c>
      <c r="D16" s="23"/>
      <c r="E16" s="23"/>
      <c r="F16" s="23"/>
      <c r="G16" s="23"/>
      <c r="H16" s="23"/>
      <c r="I16" s="23"/>
      <c r="J16" s="23"/>
      <c r="K16" s="23"/>
      <c r="L16" s="23"/>
      <c r="M16" s="23"/>
      <c r="N16" s="23"/>
      <c r="AW16"/>
      <c r="AX16"/>
      <c r="AY16"/>
      <c r="BY16" s="3"/>
    </row>
    <row r="17" spans="1:59" s="6" customFormat="1" ht="12.75">
      <c r="A17" s="11" t="s">
        <v>13</v>
      </c>
      <c r="B17" s="23"/>
      <c r="C17" s="6" t="s">
        <v>84</v>
      </c>
      <c r="D17" s="23"/>
      <c r="E17" s="23"/>
      <c r="F17" s="23"/>
      <c r="G17" s="23"/>
      <c r="H17" s="23"/>
      <c r="I17" s="23"/>
      <c r="J17" s="23"/>
      <c r="K17" s="23"/>
      <c r="L17" s="23"/>
      <c r="M17" s="23"/>
      <c r="N17" s="23"/>
      <c r="AX17"/>
      <c r="BG17" s="4"/>
    </row>
    <row r="18" spans="1:56" s="6" customFormat="1" ht="12.75">
      <c r="A18" s="11" t="s">
        <v>17</v>
      </c>
      <c r="B18" s="23"/>
      <c r="C18" s="6" t="s">
        <v>82</v>
      </c>
      <c r="D18" s="23"/>
      <c r="E18" s="23"/>
      <c r="F18" s="23"/>
      <c r="G18" s="23"/>
      <c r="H18" s="23"/>
      <c r="I18" s="23"/>
      <c r="J18" s="23"/>
      <c r="K18" s="23"/>
      <c r="L18" s="23"/>
      <c r="M18" s="23"/>
      <c r="N18" s="23"/>
      <c r="AX18"/>
      <c r="BB18"/>
      <c r="BC18"/>
      <c r="BD18"/>
    </row>
    <row r="19" spans="1:55" s="6" customFormat="1" ht="12.75">
      <c r="A19" s="11" t="s">
        <v>14</v>
      </c>
      <c r="B19" s="23"/>
      <c r="C19" s="6" t="s">
        <v>83</v>
      </c>
      <c r="D19" s="23"/>
      <c r="E19" s="23"/>
      <c r="F19" s="23"/>
      <c r="G19" s="23"/>
      <c r="H19" s="23"/>
      <c r="I19" s="23"/>
      <c r="J19" s="23"/>
      <c r="K19" s="23"/>
      <c r="L19" s="23"/>
      <c r="M19" s="23"/>
      <c r="N19" s="23"/>
      <c r="U19"/>
      <c r="V19"/>
      <c r="W19"/>
      <c r="AX19"/>
      <c r="BC19"/>
    </row>
    <row r="20" spans="1:55" s="6" customFormat="1" ht="12.75">
      <c r="A20" s="11" t="s">
        <v>16</v>
      </c>
      <c r="B20" s="23"/>
      <c r="C20" s="29" t="s">
        <v>109</v>
      </c>
      <c r="D20" s="23"/>
      <c r="E20" s="23"/>
      <c r="F20" s="23"/>
      <c r="G20" s="23"/>
      <c r="H20" s="23"/>
      <c r="I20" s="23"/>
      <c r="J20" s="23"/>
      <c r="K20" s="23"/>
      <c r="L20" s="23"/>
      <c r="M20" s="23"/>
      <c r="N20" s="23"/>
      <c r="V20"/>
      <c r="AX20"/>
      <c r="BC20"/>
    </row>
    <row r="21" spans="1:55" s="6" customFormat="1" ht="12.75">
      <c r="A21" s="11" t="s">
        <v>15</v>
      </c>
      <c r="B21" s="23"/>
      <c r="C21" s="6" t="s">
        <v>112</v>
      </c>
      <c r="D21" s="23"/>
      <c r="E21" s="23"/>
      <c r="F21" s="23"/>
      <c r="G21" s="23"/>
      <c r="H21" s="23"/>
      <c r="I21" s="23"/>
      <c r="J21" s="23"/>
      <c r="K21" s="23"/>
      <c r="L21" s="23"/>
      <c r="M21" s="23"/>
      <c r="N21" s="23"/>
      <c r="V21"/>
      <c r="AX21"/>
      <c r="BC21"/>
    </row>
    <row r="22" spans="1:55" s="6" customFormat="1" ht="12.75">
      <c r="A22" s="11" t="s">
        <v>27</v>
      </c>
      <c r="B22" s="23"/>
      <c r="C22"/>
      <c r="D22" s="23"/>
      <c r="E22" s="23"/>
      <c r="F22" s="23"/>
      <c r="G22" s="23"/>
      <c r="H22" s="23"/>
      <c r="I22" s="23"/>
      <c r="J22" s="23"/>
      <c r="K22" s="23"/>
      <c r="L22" s="23"/>
      <c r="M22" s="23"/>
      <c r="N22" s="23"/>
      <c r="V22"/>
      <c r="AX22"/>
      <c r="BC22"/>
    </row>
    <row r="23" spans="1:55" s="6" customFormat="1" ht="12.75">
      <c r="A23" s="11" t="s">
        <v>12</v>
      </c>
      <c r="B23" s="23"/>
      <c r="C23" t="s">
        <v>81</v>
      </c>
      <c r="D23" s="23"/>
      <c r="E23" s="23"/>
      <c r="F23" s="23"/>
      <c r="G23" s="23"/>
      <c r="H23" s="23"/>
      <c r="I23" s="23"/>
      <c r="J23" s="23"/>
      <c r="K23" s="23"/>
      <c r="L23" s="23"/>
      <c r="M23" s="23"/>
      <c r="N23" s="23"/>
      <c r="V23"/>
      <c r="AX23"/>
      <c r="BC23"/>
    </row>
    <row r="24" spans="1:55" s="6" customFormat="1" ht="12.75">
      <c r="A24" s="11"/>
      <c r="B24" s="21"/>
      <c r="C24" s="21"/>
      <c r="D24" s="23"/>
      <c r="E24" s="23"/>
      <c r="F24" s="23"/>
      <c r="G24" s="23"/>
      <c r="H24" s="23"/>
      <c r="I24" s="23"/>
      <c r="J24" s="23"/>
      <c r="K24" s="23"/>
      <c r="L24" s="23"/>
      <c r="M24" s="23"/>
      <c r="N24" s="23"/>
      <c r="V24"/>
      <c r="AW24"/>
      <c r="AX24"/>
      <c r="AY24"/>
      <c r="BC24"/>
    </row>
    <row r="25" spans="1:55" s="6" customFormat="1" ht="12.75">
      <c r="A25" s="11"/>
      <c r="B25" s="21"/>
      <c r="C25" s="21"/>
      <c r="D25" s="23"/>
      <c r="E25" s="23"/>
      <c r="F25" s="23"/>
      <c r="G25" s="23"/>
      <c r="H25" s="23"/>
      <c r="I25" s="23"/>
      <c r="J25" s="23"/>
      <c r="K25" s="23"/>
      <c r="L25" s="23"/>
      <c r="M25" s="23"/>
      <c r="N25" s="23"/>
      <c r="V25"/>
      <c r="BC25"/>
    </row>
    <row r="26" spans="1:22" s="6" customFormat="1" ht="12.75">
      <c r="A26" s="22" t="s">
        <v>25</v>
      </c>
      <c r="B26" s="21"/>
      <c r="C26" s="21"/>
      <c r="D26" s="23"/>
      <c r="E26" s="23"/>
      <c r="F26" s="23"/>
      <c r="G26" s="23"/>
      <c r="H26" s="23"/>
      <c r="I26" s="23"/>
      <c r="J26" s="23"/>
      <c r="K26" s="23"/>
      <c r="L26" s="23"/>
      <c r="M26" s="23"/>
      <c r="N26" s="23"/>
      <c r="V26"/>
    </row>
    <row r="27" spans="1:14" s="6" customFormat="1" ht="12.75">
      <c r="A27" s="16"/>
      <c r="B27" s="17"/>
      <c r="C27" s="17"/>
      <c r="D27" s="17"/>
      <c r="E27" s="17"/>
      <c r="F27" s="65"/>
      <c r="G27" s="65"/>
      <c r="H27" s="17"/>
      <c r="I27" s="17"/>
      <c r="J27" s="17"/>
      <c r="K27" s="17"/>
      <c r="L27" s="65"/>
      <c r="M27" s="65"/>
      <c r="N27" s="17"/>
    </row>
    <row r="28" spans="1:149" s="2" customFormat="1" ht="12.75">
      <c r="A28" s="13" t="s">
        <v>0</v>
      </c>
      <c r="B28" s="7" t="s">
        <v>19</v>
      </c>
      <c r="C28" s="11" t="s">
        <v>20</v>
      </c>
      <c r="D28" s="8" t="s">
        <v>21</v>
      </c>
      <c r="E28" s="8" t="s">
        <v>11</v>
      </c>
      <c r="F28" s="7" t="s">
        <v>1</v>
      </c>
      <c r="G28" s="8" t="s">
        <v>2</v>
      </c>
      <c r="H28" s="7" t="s">
        <v>22</v>
      </c>
      <c r="I28" s="11" t="s">
        <v>23</v>
      </c>
      <c r="J28" s="8" t="s">
        <v>24</v>
      </c>
      <c r="K28" s="13" t="s">
        <v>10</v>
      </c>
      <c r="L28" s="7" t="s">
        <v>3</v>
      </c>
      <c r="M28" s="8" t="s">
        <v>4</v>
      </c>
      <c r="N28" s="13" t="s">
        <v>5</v>
      </c>
      <c r="O28" s="2" t="s">
        <v>85</v>
      </c>
      <c r="P28" s="2" t="s">
        <v>86</v>
      </c>
      <c r="Q28" s="2" t="s">
        <v>101</v>
      </c>
      <c r="R28" s="2" t="s">
        <v>87</v>
      </c>
      <c r="S28" s="2" t="s">
        <v>88</v>
      </c>
      <c r="T28" s="2" t="s">
        <v>102</v>
      </c>
      <c r="U28" s="2" t="s">
        <v>160</v>
      </c>
      <c r="V28" s="2" t="s">
        <v>161</v>
      </c>
      <c r="W28" s="2" t="s">
        <v>162</v>
      </c>
      <c r="X28" s="2" t="s">
        <v>89</v>
      </c>
      <c r="Y28" s="2" t="s">
        <v>90</v>
      </c>
      <c r="Z28" s="2" t="s">
        <v>103</v>
      </c>
      <c r="AA28" s="2" t="s">
        <v>91</v>
      </c>
      <c r="AB28" s="2" t="s">
        <v>92</v>
      </c>
      <c r="AC28" s="2" t="s">
        <v>104</v>
      </c>
      <c r="AD28" s="2" t="s">
        <v>163</v>
      </c>
      <c r="AE28" s="2" t="s">
        <v>164</v>
      </c>
      <c r="AF28" s="2" t="s">
        <v>165</v>
      </c>
      <c r="AG28" s="2" t="s">
        <v>93</v>
      </c>
      <c r="AH28" s="2" t="s">
        <v>94</v>
      </c>
      <c r="AI28" s="2" t="s">
        <v>105</v>
      </c>
      <c r="AJ28" s="2" t="s">
        <v>95</v>
      </c>
      <c r="AK28" s="2" t="s">
        <v>96</v>
      </c>
      <c r="AL28" s="2" t="s">
        <v>106</v>
      </c>
      <c r="AM28" s="2" t="s">
        <v>166</v>
      </c>
      <c r="AN28" s="2" t="s">
        <v>167</v>
      </c>
      <c r="AO28" s="2" t="s">
        <v>168</v>
      </c>
      <c r="AP28" s="2" t="s">
        <v>97</v>
      </c>
      <c r="AQ28" s="2" t="s">
        <v>98</v>
      </c>
      <c r="AR28" s="2" t="s">
        <v>107</v>
      </c>
      <c r="AS28" s="2" t="s">
        <v>99</v>
      </c>
      <c r="AT28" s="2" t="s">
        <v>100</v>
      </c>
      <c r="AU28" s="2" t="s">
        <v>108</v>
      </c>
      <c r="AV28" s="2" t="s">
        <v>169</v>
      </c>
      <c r="AW28" s="2" t="s">
        <v>170</v>
      </c>
      <c r="AX28" s="2" t="s">
        <v>171</v>
      </c>
      <c r="AY28" s="2" t="s">
        <v>172</v>
      </c>
      <c r="AZ28" s="2" t="s">
        <v>173</v>
      </c>
      <c r="BA28" s="2" t="s">
        <v>174</v>
      </c>
      <c r="BB28" s="2" t="s">
        <v>175</v>
      </c>
      <c r="BC28" s="2" t="s">
        <v>176</v>
      </c>
      <c r="BD28" s="2" t="s">
        <v>177</v>
      </c>
      <c r="BE28" s="2" t="s">
        <v>178</v>
      </c>
      <c r="BF28" s="2" t="s">
        <v>179</v>
      </c>
      <c r="BG28" s="2" t="s">
        <v>180</v>
      </c>
      <c r="BH28" s="2" t="s">
        <v>181</v>
      </c>
      <c r="BI28" s="2" t="s">
        <v>182</v>
      </c>
      <c r="BJ28" s="2" t="s">
        <v>183</v>
      </c>
      <c r="BK28" s="2" t="s">
        <v>184</v>
      </c>
      <c r="BL28" s="2" t="s">
        <v>185</v>
      </c>
      <c r="BM28" s="2" t="s">
        <v>186</v>
      </c>
      <c r="BN28" s="2" t="s">
        <v>187</v>
      </c>
      <c r="BO28" s="2" t="s">
        <v>188</v>
      </c>
      <c r="BP28" s="2" t="s">
        <v>189</v>
      </c>
      <c r="BQ28" s="2" t="s">
        <v>190</v>
      </c>
      <c r="BR28" s="2" t="s">
        <v>191</v>
      </c>
      <c r="BS28" s="2" t="s">
        <v>192</v>
      </c>
      <c r="BT28" s="2" t="s">
        <v>193</v>
      </c>
      <c r="BU28" s="2" t="s">
        <v>194</v>
      </c>
      <c r="BV28" s="2" t="s">
        <v>195</v>
      </c>
      <c r="BW28" s="2" t="s">
        <v>196</v>
      </c>
      <c r="BX28" s="2" t="s">
        <v>197</v>
      </c>
      <c r="BY28" s="2" t="s">
        <v>198</v>
      </c>
      <c r="BZ28" s="2" t="s">
        <v>199</v>
      </c>
      <c r="CA28" s="2" t="s">
        <v>200</v>
      </c>
      <c r="CB28" s="2" t="s">
        <v>201</v>
      </c>
      <c r="CC28" s="2" t="s">
        <v>202</v>
      </c>
      <c r="CD28" s="2" t="s">
        <v>203</v>
      </c>
      <c r="CE28" s="2" t="s">
        <v>204</v>
      </c>
      <c r="CF28" s="2" t="s">
        <v>205</v>
      </c>
      <c r="CG28" s="2" t="s">
        <v>206</v>
      </c>
      <c r="CH28" s="2" t="s">
        <v>207</v>
      </c>
      <c r="CI28" s="2" t="s">
        <v>208</v>
      </c>
      <c r="CJ28" s="2" t="s">
        <v>209</v>
      </c>
      <c r="CK28" s="2" t="s">
        <v>210</v>
      </c>
      <c r="CL28" s="2" t="s">
        <v>211</v>
      </c>
      <c r="CM28" s="2" t="s">
        <v>212</v>
      </c>
      <c r="CN28" s="2" t="s">
        <v>213</v>
      </c>
      <c r="CO28" s="2" t="s">
        <v>214</v>
      </c>
      <c r="CP28" s="2" t="s">
        <v>215</v>
      </c>
      <c r="CQ28" s="2" t="s">
        <v>216</v>
      </c>
      <c r="CR28" s="2" t="s">
        <v>217</v>
      </c>
      <c r="CS28" s="2" t="s">
        <v>218</v>
      </c>
      <c r="CT28" s="2" t="s">
        <v>219</v>
      </c>
      <c r="CU28" s="2" t="s">
        <v>220</v>
      </c>
      <c r="CV28" s="2" t="s">
        <v>221</v>
      </c>
      <c r="CW28" s="2" t="s">
        <v>222</v>
      </c>
      <c r="CX28" s="2" t="s">
        <v>223</v>
      </c>
      <c r="CY28" s="2" t="s">
        <v>224</v>
      </c>
      <c r="CZ28" s="2" t="s">
        <v>225</v>
      </c>
      <c r="DA28" s="2" t="s">
        <v>226</v>
      </c>
      <c r="DB28" s="2" t="s">
        <v>227</v>
      </c>
      <c r="DC28" s="2" t="s">
        <v>228</v>
      </c>
      <c r="DD28" s="2" t="s">
        <v>229</v>
      </c>
      <c r="DE28" s="2" t="s">
        <v>230</v>
      </c>
      <c r="DF28" s="2" t="s">
        <v>231</v>
      </c>
      <c r="DG28" s="2" t="s">
        <v>232</v>
      </c>
      <c r="DH28" s="2" t="s">
        <v>233</v>
      </c>
      <c r="DI28" s="2" t="s">
        <v>234</v>
      </c>
      <c r="DJ28" s="2" t="s">
        <v>235</v>
      </c>
      <c r="DK28" s="2" t="s">
        <v>236</v>
      </c>
      <c r="DL28" s="2" t="s">
        <v>237</v>
      </c>
      <c r="DM28" s="2" t="s">
        <v>238</v>
      </c>
      <c r="DN28" s="2" t="s">
        <v>239</v>
      </c>
      <c r="DO28" s="2" t="s">
        <v>240</v>
      </c>
      <c r="DP28" s="2" t="s">
        <v>241</v>
      </c>
      <c r="DQ28" s="2" t="s">
        <v>242</v>
      </c>
      <c r="DR28" s="2" t="s">
        <v>243</v>
      </c>
      <c r="DS28" s="2" t="s">
        <v>244</v>
      </c>
      <c r="DT28" s="2" t="s">
        <v>245</v>
      </c>
      <c r="DU28" s="2" t="s">
        <v>246</v>
      </c>
      <c r="DV28" s="2" t="s">
        <v>247</v>
      </c>
      <c r="DW28" s="2" t="s">
        <v>248</v>
      </c>
      <c r="DX28" s="2" t="s">
        <v>249</v>
      </c>
      <c r="DY28" s="2" t="s">
        <v>250</v>
      </c>
      <c r="DZ28" s="2" t="s">
        <v>251</v>
      </c>
      <c r="EA28" s="2" t="s">
        <v>252</v>
      </c>
      <c r="EB28" s="2" t="s">
        <v>253</v>
      </c>
      <c r="EC28" s="2" t="s">
        <v>254</v>
      </c>
      <c r="ED28" s="2" t="s">
        <v>255</v>
      </c>
      <c r="EE28" s="2" t="s">
        <v>256</v>
      </c>
      <c r="EF28" s="2" t="s">
        <v>257</v>
      </c>
      <c r="EG28" s="2" t="s">
        <v>258</v>
      </c>
      <c r="EH28" s="2" t="s">
        <v>259</v>
      </c>
      <c r="EI28" s="2" t="s">
        <v>260</v>
      </c>
      <c r="EJ28" s="2" t="s">
        <v>261</v>
      </c>
      <c r="EK28" s="2" t="s">
        <v>262</v>
      </c>
      <c r="EL28" s="2" t="s">
        <v>263</v>
      </c>
      <c r="EM28" s="2" t="s">
        <v>264</v>
      </c>
      <c r="EN28" s="2" t="s">
        <v>265</v>
      </c>
      <c r="EO28" s="2" t="s">
        <v>266</v>
      </c>
      <c r="EP28" s="2" t="s">
        <v>267</v>
      </c>
      <c r="EQ28" s="2" t="s">
        <v>268</v>
      </c>
      <c r="ER28" s="2" t="s">
        <v>269</v>
      </c>
      <c r="ES28" s="2" t="s">
        <v>270</v>
      </c>
    </row>
    <row r="29" spans="1:148" s="6" customFormat="1" ht="12.75">
      <c r="A29" s="12" t="s">
        <v>114</v>
      </c>
      <c r="B29" s="23">
        <v>8</v>
      </c>
      <c r="C29" s="23">
        <v>11</v>
      </c>
      <c r="D29" s="23">
        <v>2007</v>
      </c>
      <c r="E29" s="36">
        <v>0.3194444444444445</v>
      </c>
      <c r="F29" s="3">
        <v>-7.7595</v>
      </c>
      <c r="G29" s="3">
        <f>(56+26.21/60)</f>
        <v>56.43683333333333</v>
      </c>
      <c r="H29" s="23">
        <v>9</v>
      </c>
      <c r="I29" s="23">
        <v>11</v>
      </c>
      <c r="J29" s="23">
        <v>2007</v>
      </c>
      <c r="K29" s="36">
        <v>0.22083333333333333</v>
      </c>
      <c r="L29" s="3">
        <v>-11.078316666666666</v>
      </c>
      <c r="M29" s="3">
        <v>58.07918333333333</v>
      </c>
      <c r="N29" s="4">
        <v>1077.8</v>
      </c>
      <c r="O29" s="5">
        <v>171.8255289946759</v>
      </c>
      <c r="P29" s="5">
        <v>19.18199038024147</v>
      </c>
      <c r="Q29" s="28"/>
      <c r="R29" s="5">
        <v>142.11583217588523</v>
      </c>
      <c r="S29" s="5">
        <v>11.498512028911248</v>
      </c>
      <c r="T29" s="5"/>
      <c r="U29" s="5">
        <v>314</v>
      </c>
      <c r="V29" s="5">
        <v>22</v>
      </c>
      <c r="W29"/>
      <c r="X29" s="5">
        <v>1135.5344884301194</v>
      </c>
      <c r="Y29" s="5">
        <v>854.0610805127211</v>
      </c>
      <c r="AA29" s="5">
        <v>515.6795316215103</v>
      </c>
      <c r="AB29" s="5">
        <v>274.82497934349817</v>
      </c>
      <c r="AC29" s="28"/>
      <c r="AD29">
        <v>1700</v>
      </c>
      <c r="AE29">
        <v>900</v>
      </c>
      <c r="AF29"/>
      <c r="AG29" s="3">
        <v>3.1625045492241144</v>
      </c>
      <c r="AH29" s="3">
        <v>2.249081177031234</v>
      </c>
      <c r="AI29" s="31"/>
      <c r="AJ29" s="3">
        <v>1.4560790831724475</v>
      </c>
      <c r="AK29" s="3">
        <v>0.30752014305789255</v>
      </c>
      <c r="AL29" s="3"/>
      <c r="AM29">
        <v>4.6</v>
      </c>
      <c r="AN29" s="4">
        <v>2.270007660617591</v>
      </c>
      <c r="AP29" s="5">
        <v>456.6288356614902</v>
      </c>
      <c r="AQ29" s="5">
        <v>406.7270604417186</v>
      </c>
      <c r="AR29" s="42"/>
      <c r="AS29" s="5">
        <v>47.986849767983585</v>
      </c>
      <c r="AT29" s="4">
        <v>34.256432991188035</v>
      </c>
      <c r="AU29" s="4"/>
      <c r="AV29">
        <v>510</v>
      </c>
      <c r="AW29">
        <v>410</v>
      </c>
      <c r="AX29" s="4"/>
      <c r="AY29" s="3">
        <v>0.4713875210480731</v>
      </c>
      <c r="AZ29" s="3">
        <v>0.06872261688216838</v>
      </c>
      <c r="BA29" s="31"/>
      <c r="BB29" s="3">
        <v>0.20722516872170155</v>
      </c>
      <c r="BC29" s="3">
        <v>0.12627383205865414</v>
      </c>
      <c r="BD29" s="3"/>
      <c r="BE29" s="3">
        <v>0.68</v>
      </c>
      <c r="BF29" s="3">
        <v>0.14376327324428337</v>
      </c>
      <c r="BG29" s="53"/>
      <c r="BH29" s="3">
        <v>2.733598496371336</v>
      </c>
      <c r="BI29" s="3">
        <v>0.958842120894655</v>
      </c>
      <c r="BJ29" s="53"/>
      <c r="BK29" s="3">
        <v>1.68540481816532</v>
      </c>
      <c r="BL29" s="3">
        <v>0.4274572126798352</v>
      </c>
      <c r="BM29" s="3"/>
      <c r="BN29">
        <v>4.4</v>
      </c>
      <c r="BO29" s="4">
        <v>1.0498084975240838</v>
      </c>
      <c r="BP29" s="21"/>
      <c r="BQ29" s="3">
        <v>0.12355963220671992</v>
      </c>
      <c r="BR29" s="3">
        <v>0.13793167538347775</v>
      </c>
      <c r="BT29" s="3">
        <v>0.1727124233899229</v>
      </c>
      <c r="BU29" s="3">
        <v>0.13971485650988746</v>
      </c>
      <c r="BV29" s="38"/>
      <c r="BW29">
        <v>0.3</v>
      </c>
      <c r="BX29" s="3">
        <v>0.19632979448792667</v>
      </c>
      <c r="BY29" s="39"/>
      <c r="BZ29" s="3">
        <v>8.97</v>
      </c>
      <c r="CA29" s="3">
        <v>8.97</v>
      </c>
      <c r="CB29" s="39"/>
      <c r="CC29" s="3">
        <v>2.807079402962907</v>
      </c>
      <c r="CD29" s="3">
        <v>1.1252420987439173</v>
      </c>
      <c r="CE29" s="3"/>
      <c r="CF29">
        <v>12</v>
      </c>
      <c r="CG29" s="4">
        <v>9.040302527061007</v>
      </c>
      <c r="CH29" s="40"/>
      <c r="CI29" s="4">
        <v>20.579823801784446</v>
      </c>
      <c r="CJ29" s="4">
        <v>17.239762492114927</v>
      </c>
      <c r="CK29" s="40"/>
      <c r="CL29" s="4">
        <v>8.047278231703006</v>
      </c>
      <c r="CM29" s="4">
        <v>4.77645049372163</v>
      </c>
      <c r="CN29" s="3"/>
      <c r="CO29">
        <v>29</v>
      </c>
      <c r="CP29" s="5">
        <v>17.889211556228695</v>
      </c>
      <c r="CQ29" s="39"/>
      <c r="CR29" s="4">
        <v>0.14880114429633637</v>
      </c>
      <c r="CS29" s="3">
        <v>0.14754543610983786</v>
      </c>
      <c r="CU29" s="4">
        <v>0.14113021405476295</v>
      </c>
      <c r="CV29" s="3">
        <v>0.188848870513768</v>
      </c>
      <c r="CW29" s="39"/>
      <c r="CX29">
        <v>0.29</v>
      </c>
      <c r="CY29" s="3">
        <v>0.2396529816446442</v>
      </c>
      <c r="DA29" s="4">
        <v>14.748810212487733</v>
      </c>
      <c r="DB29" s="3">
        <v>0.4424959324135668</v>
      </c>
      <c r="DC29" s="52"/>
      <c r="DD29" s="4">
        <v>18.192897636588555</v>
      </c>
      <c r="DE29" s="3">
        <v>0.5642136191636618</v>
      </c>
      <c r="DF29" s="4"/>
      <c r="DG29">
        <v>33</v>
      </c>
      <c r="DH29" s="4">
        <v>0.7170353256655556</v>
      </c>
      <c r="DI29" s="34"/>
      <c r="DJ29" s="26">
        <v>0.04112332118315061</v>
      </c>
      <c r="DK29" s="3">
        <v>0.00889814969712975</v>
      </c>
      <c r="DL29" s="34"/>
      <c r="DM29" s="26">
        <v>0.05581827464931895</v>
      </c>
      <c r="DN29" s="3">
        <v>0.010047073837011488</v>
      </c>
      <c r="DP29" s="3">
        <v>0.09694159583246956</v>
      </c>
      <c r="DQ29" s="3">
        <v>0.013420907596689987</v>
      </c>
      <c r="DR29" s="38"/>
      <c r="DS29" s="26">
        <v>0.34850266636659943</v>
      </c>
      <c r="DT29" s="26">
        <v>0.30310812118746716</v>
      </c>
      <c r="DU29" s="38"/>
      <c r="DV29" s="26">
        <v>0.027893236970622917</v>
      </c>
      <c r="DW29" s="26">
        <v>0.02386706007706429</v>
      </c>
      <c r="DX29" s="26"/>
      <c r="DY29" s="26">
        <v>0.37639590333722234</v>
      </c>
      <c r="DZ29" s="3">
        <v>0.3040463281911467</v>
      </c>
      <c r="EA29" s="32"/>
      <c r="EB29" s="4">
        <v>2.957197940250094</v>
      </c>
      <c r="EC29" s="4">
        <v>1.2713991396188027</v>
      </c>
      <c r="ED29" s="33"/>
      <c r="EE29" s="4">
        <v>0.7049795036127489</v>
      </c>
      <c r="EF29" s="4">
        <v>0.11721756456548547</v>
      </c>
      <c r="EG29" s="26"/>
      <c r="EH29" s="4">
        <v>3.662177443862843</v>
      </c>
      <c r="EI29" s="4">
        <v>1.2767911848325455</v>
      </c>
      <c r="EJ29" s="40"/>
      <c r="EK29" s="3">
        <v>1.5444078388603382</v>
      </c>
      <c r="EL29" s="3">
        <v>0.6622351480832107</v>
      </c>
      <c r="EM29" s="39"/>
      <c r="EN29" s="3">
        <v>0.9585153234023681</v>
      </c>
      <c r="EO29" s="3">
        <v>0.21895874092154669</v>
      </c>
      <c r="EP29" s="26"/>
      <c r="EQ29" s="3">
        <v>2.5029231622627064</v>
      </c>
      <c r="ER29" s="4">
        <v>0.6974943165236123</v>
      </c>
    </row>
    <row r="30" spans="1:151" ht="12.75">
      <c r="A30" s="12" t="s">
        <v>115</v>
      </c>
      <c r="B30" s="23">
        <v>9</v>
      </c>
      <c r="C30" s="23">
        <v>11</v>
      </c>
      <c r="D30" s="23">
        <v>2007</v>
      </c>
      <c r="E30" s="36">
        <v>0.2881944444444445</v>
      </c>
      <c r="F30" s="3">
        <v>-11.225366666666666</v>
      </c>
      <c r="G30" s="3">
        <f>(58+19.88/60)</f>
        <v>58.33133333333333</v>
      </c>
      <c r="H30" s="23">
        <v>10</v>
      </c>
      <c r="I30" s="23">
        <v>11</v>
      </c>
      <c r="J30" s="23">
        <v>2007</v>
      </c>
      <c r="K30" s="36">
        <v>0.34861111111111115</v>
      </c>
      <c r="L30" s="3">
        <v>-13.722666666666667</v>
      </c>
      <c r="M30" s="3">
        <v>62.24933333333333</v>
      </c>
      <c r="N30" s="4">
        <v>1695.1</v>
      </c>
      <c r="O30" s="5">
        <v>166.39378252928404</v>
      </c>
      <c r="P30" s="5">
        <v>71.81317292735534</v>
      </c>
      <c r="Q30" s="5"/>
      <c r="R30" s="5">
        <v>87.83054253503153</v>
      </c>
      <c r="S30" s="5">
        <v>44.37041947475576</v>
      </c>
      <c r="T30" s="5"/>
      <c r="U30" s="5">
        <v>254</v>
      </c>
      <c r="V30" s="5">
        <v>84</v>
      </c>
      <c r="X30" s="5">
        <v>1011.0740049766389</v>
      </c>
      <c r="Y30" s="5">
        <v>756.9813221008204</v>
      </c>
      <c r="AA30" s="5">
        <v>296.211467919973</v>
      </c>
      <c r="AB30" s="5">
        <v>81.03588654752393</v>
      </c>
      <c r="AC30" s="28"/>
      <c r="AD30">
        <v>1300</v>
      </c>
      <c r="AE30">
        <v>760</v>
      </c>
      <c r="AF30" s="4"/>
      <c r="AG30" s="3">
        <v>4.947980071456179</v>
      </c>
      <c r="AH30" s="3">
        <v>3.4569335827396097</v>
      </c>
      <c r="AI30" s="31"/>
      <c r="AJ30" s="3">
        <v>1.471876132539454</v>
      </c>
      <c r="AK30" s="3">
        <v>0.7144521926148041</v>
      </c>
      <c r="AL30" s="3"/>
      <c r="AM30">
        <v>6.4</v>
      </c>
      <c r="AN30" s="4">
        <v>3.5299903301574376</v>
      </c>
      <c r="AP30" s="5">
        <v>158.6852429833292</v>
      </c>
      <c r="AQ30" s="5">
        <v>76.82581721959353</v>
      </c>
      <c r="AR30" s="42"/>
      <c r="AS30" s="5">
        <v>19.658428552634724</v>
      </c>
      <c r="AT30" s="4">
        <v>7.716620636106882</v>
      </c>
      <c r="AU30" s="4"/>
      <c r="AV30">
        <v>180</v>
      </c>
      <c r="AW30">
        <v>77</v>
      </c>
      <c r="AX30" s="4"/>
      <c r="AY30" s="3">
        <v>2.726565581167743</v>
      </c>
      <c r="AZ30" s="3">
        <v>0.2592801708693797</v>
      </c>
      <c r="BA30" s="31"/>
      <c r="BB30" s="3">
        <v>0.48611181475776527</v>
      </c>
      <c r="BC30" s="3">
        <v>0.02113650328360721</v>
      </c>
      <c r="BD30" s="3"/>
      <c r="BE30" s="3">
        <v>3.2</v>
      </c>
      <c r="BF30" s="3">
        <v>0.2601402675041153</v>
      </c>
      <c r="BG30" s="53"/>
      <c r="BH30" s="3">
        <v>5.60484773044935</v>
      </c>
      <c r="BI30" s="3">
        <v>3.4569335827396097</v>
      </c>
      <c r="BJ30" s="53"/>
      <c r="BK30" s="3">
        <v>1.624876421655829</v>
      </c>
      <c r="BL30" s="3">
        <v>1.6797485922545166</v>
      </c>
      <c r="BM30" s="3"/>
      <c r="BN30">
        <v>7.2</v>
      </c>
      <c r="BO30" s="4">
        <v>3.8434288244553123</v>
      </c>
      <c r="BP30" s="50"/>
      <c r="BQ30" s="3">
        <v>0.19772752958163847</v>
      </c>
      <c r="BR30" s="3">
        <v>0.08201156191076402</v>
      </c>
      <c r="BT30" s="3">
        <v>0.10384302037844377</v>
      </c>
      <c r="BU30" s="3">
        <v>0.02410350494709988</v>
      </c>
      <c r="BV30" s="50"/>
      <c r="BW30">
        <v>0.3</v>
      </c>
      <c r="BX30" s="3">
        <v>0.08548026227017526</v>
      </c>
      <c r="BY30" s="31"/>
      <c r="BZ30" s="3">
        <v>14.89241482408132</v>
      </c>
      <c r="CA30" s="3">
        <v>7.364184739441952</v>
      </c>
      <c r="CB30" s="3"/>
      <c r="CC30" s="3">
        <v>5.580542901898131</v>
      </c>
      <c r="CD30" s="3">
        <v>1.9348051730200813</v>
      </c>
      <c r="CE30" s="3"/>
      <c r="CF30">
        <v>21</v>
      </c>
      <c r="CG30" s="4">
        <v>7.614111105977834</v>
      </c>
      <c r="CH30" s="51"/>
      <c r="CI30" s="4">
        <v>26.84346642051649</v>
      </c>
      <c r="CJ30" s="4">
        <v>17.3004383402436</v>
      </c>
      <c r="CK30" s="4"/>
      <c r="CL30" s="4">
        <v>6.796860527737504</v>
      </c>
      <c r="CM30" s="4">
        <v>0.8325513792122653</v>
      </c>
      <c r="CN30" s="3"/>
      <c r="CO30">
        <v>34</v>
      </c>
      <c r="CP30" s="5">
        <v>17.320459248056874</v>
      </c>
      <c r="CQ30" s="31"/>
      <c r="CR30" s="4">
        <v>0.23666514452618773</v>
      </c>
      <c r="CS30" s="3">
        <v>0.05769390338495401</v>
      </c>
      <c r="CU30" s="4">
        <v>0.07919161333769753</v>
      </c>
      <c r="CV30" s="3">
        <v>0.010328377292989197</v>
      </c>
      <c r="CW30" s="31"/>
      <c r="CX30">
        <v>0.32</v>
      </c>
      <c r="CY30" s="3">
        <v>0.058611107013080234</v>
      </c>
      <c r="DA30" s="4">
        <v>1.3057026351227479</v>
      </c>
      <c r="DB30" s="3">
        <v>0.2932800294105049</v>
      </c>
      <c r="DC30" s="49"/>
      <c r="DD30" s="4">
        <v>14.161495781638928</v>
      </c>
      <c r="DE30" s="3">
        <v>0.506380283902742</v>
      </c>
      <c r="DF30" s="4"/>
      <c r="DG30">
        <v>16</v>
      </c>
      <c r="DH30" s="4">
        <v>0.5851787483978278</v>
      </c>
      <c r="DI30" s="50"/>
      <c r="DJ30" s="26">
        <v>0.09189387296954366</v>
      </c>
      <c r="DK30" s="3">
        <v>0.026573660812388485</v>
      </c>
      <c r="DM30" s="26">
        <v>0.07567369264864479</v>
      </c>
      <c r="DN30" s="3">
        <v>0.046595670922554185</v>
      </c>
      <c r="DP30" s="3">
        <v>0.16756756561818845</v>
      </c>
      <c r="DQ30" s="3">
        <v>0.053640618916030725</v>
      </c>
      <c r="DR30" s="50"/>
      <c r="DS30" s="26">
        <v>0.1434421529061046</v>
      </c>
      <c r="DT30" s="26">
        <v>0.039922506196146346</v>
      </c>
      <c r="DU30" s="26"/>
      <c r="DV30" s="26">
        <v>0.008369950651898616</v>
      </c>
      <c r="DW30" s="26">
        <v>0.0021010822014053657</v>
      </c>
      <c r="DX30" s="26"/>
      <c r="DY30" s="26">
        <v>0.1518121035580032</v>
      </c>
      <c r="DZ30" s="3">
        <v>0.03997775690804082</v>
      </c>
      <c r="EA30" s="31"/>
      <c r="EB30" s="4">
        <v>1.5539675269266495</v>
      </c>
      <c r="EC30" s="4">
        <v>0.7040974232335805</v>
      </c>
      <c r="ED30" s="4"/>
      <c r="EE30" s="4">
        <v>0.9030945414353906</v>
      </c>
      <c r="EF30" s="4">
        <v>0.2227634912937045</v>
      </c>
      <c r="EG30" s="26"/>
      <c r="EH30" s="4">
        <v>2.45706206836204</v>
      </c>
      <c r="EI30" s="4">
        <v>0.7384962792442005</v>
      </c>
      <c r="EJ30" s="4"/>
      <c r="EK30" s="3">
        <v>2.553144586048364</v>
      </c>
      <c r="EL30" s="3">
        <v>0.9229205713497413</v>
      </c>
      <c r="EM30" s="3"/>
      <c r="EN30" s="3">
        <v>0.8475595647000373</v>
      </c>
      <c r="EO30" s="3">
        <v>0.38327572558597356</v>
      </c>
      <c r="EP30" s="26"/>
      <c r="EQ30" s="3">
        <v>3.4007041507484015</v>
      </c>
      <c r="ER30" s="4">
        <v>0.9993411143568482</v>
      </c>
      <c r="ES30" s="6"/>
      <c r="ET30" s="6"/>
      <c r="EU30" s="6"/>
    </row>
    <row r="31" spans="1:151" ht="12.75">
      <c r="A31" s="12" t="s">
        <v>116</v>
      </c>
      <c r="B31" s="23">
        <v>10</v>
      </c>
      <c r="C31" s="23">
        <v>11</v>
      </c>
      <c r="D31" s="23">
        <v>2007</v>
      </c>
      <c r="E31" s="36">
        <v>0.36944444444444446</v>
      </c>
      <c r="F31" s="3">
        <v>-13.773</v>
      </c>
      <c r="G31" s="3">
        <f>(62+19.38/60)</f>
        <v>62.323</v>
      </c>
      <c r="H31" s="21">
        <v>11</v>
      </c>
      <c r="I31" s="23">
        <v>11</v>
      </c>
      <c r="J31" s="23">
        <v>2007</v>
      </c>
      <c r="K31" s="36">
        <v>0.02361111111111111</v>
      </c>
      <c r="L31" s="3">
        <v>-15.396333333333333</v>
      </c>
      <c r="M31" s="3">
        <v>64.70916666666666</v>
      </c>
      <c r="N31" s="4">
        <v>1132.9</v>
      </c>
      <c r="O31" s="5">
        <v>846.4384231305291</v>
      </c>
      <c r="P31" s="5">
        <v>199.5590766938518</v>
      </c>
      <c r="Q31" s="5"/>
      <c r="R31" s="5">
        <v>169.14073327491568</v>
      </c>
      <c r="S31" s="5">
        <v>48.0126679564698</v>
      </c>
      <c r="T31" s="5"/>
      <c r="U31" s="5">
        <v>1010</v>
      </c>
      <c r="V31" s="5">
        <v>210</v>
      </c>
      <c r="X31" s="5">
        <v>3167.9987874504195</v>
      </c>
      <c r="Y31" s="5">
        <v>1234.1115213477992</v>
      </c>
      <c r="AA31" s="5">
        <v>467.8294782916123</v>
      </c>
      <c r="AB31" s="5">
        <v>166.60516652752526</v>
      </c>
      <c r="AC31" s="28"/>
      <c r="AD31">
        <v>3600</v>
      </c>
      <c r="AE31">
        <v>1200</v>
      </c>
      <c r="AF31" s="4"/>
      <c r="AG31" s="3">
        <v>11.27636751695637</v>
      </c>
      <c r="AH31" s="3">
        <v>1.9434548696311806</v>
      </c>
      <c r="AI31" s="31"/>
      <c r="AJ31" s="3">
        <v>1.8688926263793983</v>
      </c>
      <c r="AK31" s="3">
        <v>0.13987981197627977</v>
      </c>
      <c r="AL31" s="3"/>
      <c r="AM31">
        <v>13</v>
      </c>
      <c r="AN31" s="4">
        <v>1.9484822791320604</v>
      </c>
      <c r="AP31" s="5">
        <v>67.39642115317636</v>
      </c>
      <c r="AR31" s="42"/>
      <c r="AS31" s="5">
        <v>31.30463604645225</v>
      </c>
      <c r="AU31" s="4"/>
      <c r="AV31">
        <v>99</v>
      </c>
      <c r="AW31" s="59">
        <v>36</v>
      </c>
      <c r="AX31" s="4"/>
      <c r="AY31" s="3">
        <v>5.22232052746511</v>
      </c>
      <c r="AZ31" s="3">
        <v>0.12981953715130742</v>
      </c>
      <c r="BA31" s="31"/>
      <c r="BB31" s="3">
        <v>0.5960888944975258</v>
      </c>
      <c r="BC31" s="3">
        <v>0.1364369591261807</v>
      </c>
      <c r="BD31" s="3"/>
      <c r="BE31" s="3">
        <v>5.8</v>
      </c>
      <c r="BF31" s="3">
        <v>0.1883299127642202</v>
      </c>
      <c r="BG31" s="53"/>
      <c r="BH31" s="3">
        <v>8.409160703917888</v>
      </c>
      <c r="BI31" s="3">
        <v>0.3727729309831755</v>
      </c>
      <c r="BJ31" s="53"/>
      <c r="BK31" s="3">
        <v>2.425344883027812</v>
      </c>
      <c r="BL31" s="3">
        <v>0.8418564375859301</v>
      </c>
      <c r="BM31" s="3"/>
      <c r="BN31">
        <v>11</v>
      </c>
      <c r="BO31" s="4">
        <v>0.920696431826832</v>
      </c>
      <c r="BP31" s="50"/>
      <c r="BQ31" s="3">
        <v>0.40649116917441797</v>
      </c>
      <c r="BR31" s="3">
        <v>0.13351823353395695</v>
      </c>
      <c r="BT31" s="3">
        <v>0.3599805975932818</v>
      </c>
      <c r="BU31" s="3">
        <v>0.031197435646663395</v>
      </c>
      <c r="BV31" s="50"/>
      <c r="BW31">
        <v>0.77</v>
      </c>
      <c r="BX31" s="3">
        <v>0.13711454582558324</v>
      </c>
      <c r="BY31" s="31"/>
      <c r="BZ31" s="3">
        <v>7.965108967001543</v>
      </c>
      <c r="CA31" s="3">
        <v>0.9715731281426663</v>
      </c>
      <c r="CB31" s="3"/>
      <c r="CC31" s="3">
        <v>4.3711870554413546</v>
      </c>
      <c r="CD31" s="3">
        <v>0.33603092487677044</v>
      </c>
      <c r="CE31" s="3"/>
      <c r="CF31">
        <v>12</v>
      </c>
      <c r="CG31" s="4">
        <v>1.0280423754896797</v>
      </c>
      <c r="CH31" s="51"/>
      <c r="CI31" s="4">
        <v>44.23986087894825</v>
      </c>
      <c r="CJ31" s="4">
        <v>5.674293059785483</v>
      </c>
      <c r="CK31" s="4"/>
      <c r="CL31" s="4">
        <v>13.175071054852111</v>
      </c>
      <c r="CM31" s="4">
        <v>1.077387836916347</v>
      </c>
      <c r="CN31" s="3"/>
      <c r="CO31">
        <v>57</v>
      </c>
      <c r="CP31" s="5">
        <v>5.775670201757107</v>
      </c>
      <c r="CQ31" s="31"/>
      <c r="CR31" s="4">
        <v>0.3217987083284464</v>
      </c>
      <c r="CS31" s="3">
        <v>0.16441250190494056</v>
      </c>
      <c r="CU31" s="4">
        <v>0.11609942371658472</v>
      </c>
      <c r="CV31" s="3">
        <v>0.025427068147753897</v>
      </c>
      <c r="CW31" s="31"/>
      <c r="CX31">
        <v>0.44</v>
      </c>
      <c r="CY31" s="3">
        <v>0.1663670838153768</v>
      </c>
      <c r="DA31" s="4">
        <v>2.739195437154531</v>
      </c>
      <c r="DB31" s="3">
        <v>0.5299094642347784</v>
      </c>
      <c r="DC31" s="49"/>
      <c r="DD31" s="4">
        <v>15.754363505186701</v>
      </c>
      <c r="DE31" s="3">
        <v>1.2431168659867846</v>
      </c>
      <c r="DF31" s="4"/>
      <c r="DG31">
        <v>19</v>
      </c>
      <c r="DH31" s="4">
        <v>1.3513488013042358</v>
      </c>
      <c r="DI31" s="50"/>
      <c r="DJ31" s="26">
        <v>0.06407132413682895</v>
      </c>
      <c r="DK31" s="3">
        <v>0.020031877496762697</v>
      </c>
      <c r="DL31" s="26"/>
      <c r="DM31" s="26">
        <v>0.07387681341822865</v>
      </c>
      <c r="DN31" s="3">
        <v>0.032360505689359664</v>
      </c>
      <c r="DP31" s="3">
        <v>0.13794813755505758</v>
      </c>
      <c r="DQ31" s="3">
        <v>0.03805888128303809</v>
      </c>
      <c r="DR31" s="50"/>
      <c r="DS31" s="26">
        <v>0.05185904900272653</v>
      </c>
      <c r="DT31" s="26">
        <v>0.031386307333403814</v>
      </c>
      <c r="DU31" s="26"/>
      <c r="DV31" s="26">
        <v>0.030592501593092906</v>
      </c>
      <c r="DW31" s="26">
        <v>0.01957436947971195</v>
      </c>
      <c r="DX31" s="26"/>
      <c r="DY31" s="26">
        <v>0.08245155059581943</v>
      </c>
      <c r="DZ31" s="3">
        <v>0.03698994766899727</v>
      </c>
      <c r="EA31" s="31"/>
      <c r="EB31" s="4">
        <v>5.21738762785616</v>
      </c>
      <c r="EC31" s="4">
        <v>1.0161110396221227</v>
      </c>
      <c r="ED31" s="4"/>
      <c r="EE31" s="4">
        <v>1.0582510697017442</v>
      </c>
      <c r="EF31" s="4">
        <v>0.3618010691344074</v>
      </c>
      <c r="EG31" s="26"/>
      <c r="EH31" s="4">
        <v>6.275638697557905</v>
      </c>
      <c r="EI31" s="4">
        <v>1.0786017144751583</v>
      </c>
      <c r="EJ31" s="4"/>
      <c r="EK31" s="3">
        <v>2.195715598164426</v>
      </c>
      <c r="EL31" s="3">
        <v>0.7387180150161363</v>
      </c>
      <c r="EM31" s="3"/>
      <c r="EN31" s="3">
        <v>1.2889348482594052</v>
      </c>
      <c r="EO31" s="3">
        <v>0.29577406645888393</v>
      </c>
      <c r="EP31" s="26"/>
      <c r="EQ31" s="3">
        <v>3.484650446423831</v>
      </c>
      <c r="ER31" s="4">
        <v>0.7957302332442854</v>
      </c>
      <c r="ES31" s="6"/>
      <c r="ET31" s="6"/>
      <c r="EU31" s="6"/>
    </row>
    <row r="32" spans="1:151" ht="12.75">
      <c r="A32" s="12" t="s">
        <v>117</v>
      </c>
      <c r="B32" s="23">
        <v>11</v>
      </c>
      <c r="C32" s="23">
        <v>11</v>
      </c>
      <c r="D32" s="23">
        <v>2007</v>
      </c>
      <c r="E32" s="36">
        <v>0.041666666666666664</v>
      </c>
      <c r="F32" s="3">
        <v>-15.444</v>
      </c>
      <c r="G32" s="3">
        <f>(64+46.75/60)</f>
        <v>64.77916666666667</v>
      </c>
      <c r="H32" s="21">
        <v>11</v>
      </c>
      <c r="I32" s="23">
        <v>11</v>
      </c>
      <c r="J32" s="23">
        <v>2007</v>
      </c>
      <c r="K32" s="36">
        <v>0.576388888888889</v>
      </c>
      <c r="L32" s="3">
        <v>-16.705</v>
      </c>
      <c r="M32" s="3">
        <v>66.64433333333334</v>
      </c>
      <c r="N32" s="4">
        <v>993.9</v>
      </c>
      <c r="O32" s="5">
        <v>128.80022708977822</v>
      </c>
      <c r="P32" s="5">
        <v>13.225483376829134</v>
      </c>
      <c r="Q32" s="5"/>
      <c r="R32" s="5">
        <v>95.61200873426661</v>
      </c>
      <c r="S32" s="5">
        <v>5.537745328291767</v>
      </c>
      <c r="T32" s="5"/>
      <c r="U32" s="5">
        <v>224</v>
      </c>
      <c r="V32" s="5">
        <v>14</v>
      </c>
      <c r="X32" s="5">
        <v>856.6618885425685</v>
      </c>
      <c r="Y32" s="5">
        <v>625.3393127070427</v>
      </c>
      <c r="AA32" s="5">
        <v>107.3187286602973</v>
      </c>
      <c r="AB32" s="5">
        <v>5.845773410127337</v>
      </c>
      <c r="AC32" s="28"/>
      <c r="AD32">
        <v>960</v>
      </c>
      <c r="AE32">
        <v>630</v>
      </c>
      <c r="AF32" s="4"/>
      <c r="AG32" s="3">
        <v>5.436047639824663</v>
      </c>
      <c r="AH32" s="3">
        <v>6.68904732684245</v>
      </c>
      <c r="AI32" s="31"/>
      <c r="AJ32" s="3">
        <v>0.655878725461725</v>
      </c>
      <c r="AK32" s="3">
        <v>0.11133712710810005</v>
      </c>
      <c r="AL32" s="3"/>
      <c r="AM32">
        <v>6.1</v>
      </c>
      <c r="AN32" s="4">
        <v>6.6899738487239855</v>
      </c>
      <c r="AP32" s="5">
        <v>112.3811701831548</v>
      </c>
      <c r="AR32" s="42"/>
      <c r="AS32" s="5">
        <v>53.76176130332095</v>
      </c>
      <c r="AU32" s="4"/>
      <c r="AV32">
        <v>170</v>
      </c>
      <c r="AW32" s="59">
        <v>63</v>
      </c>
      <c r="AX32" s="4"/>
      <c r="AY32" s="3">
        <v>0.5861179029268411</v>
      </c>
      <c r="AZ32" s="3">
        <v>0.11191836781411876</v>
      </c>
      <c r="BA32" s="31"/>
      <c r="BB32" s="3">
        <v>0.15008773551954133</v>
      </c>
      <c r="BC32" s="3">
        <v>0.01742027802826908</v>
      </c>
      <c r="BD32" s="3"/>
      <c r="BE32" s="3">
        <v>0.74</v>
      </c>
      <c r="BF32" s="3">
        <v>0.11326600169847337</v>
      </c>
      <c r="BG32" s="53"/>
      <c r="BH32" s="3">
        <v>4.554770863475911</v>
      </c>
      <c r="BI32" s="3">
        <v>5.322245948448061</v>
      </c>
      <c r="BJ32" s="53"/>
      <c r="BK32" s="3">
        <v>0.7927155094208573</v>
      </c>
      <c r="BL32" s="3">
        <v>1.3048455323143904</v>
      </c>
      <c r="BM32" s="3"/>
      <c r="BN32">
        <v>5.3</v>
      </c>
      <c r="BO32" s="4">
        <v>5.479865308469965</v>
      </c>
      <c r="BP32" s="50"/>
      <c r="BQ32" s="3">
        <v>0.3296118875999313</v>
      </c>
      <c r="BR32" s="3">
        <v>0.05883504127186085</v>
      </c>
      <c r="BT32" s="3">
        <v>0.12457972697343016</v>
      </c>
      <c r="BU32" s="3">
        <v>0.013077300961499781</v>
      </c>
      <c r="BV32" s="50"/>
      <c r="BW32">
        <v>0.45</v>
      </c>
      <c r="BX32" s="3">
        <v>0.060270870923682635</v>
      </c>
      <c r="BY32" s="31"/>
      <c r="BZ32" s="3">
        <v>10.14293302612608</v>
      </c>
      <c r="CA32" s="3">
        <v>4.899467495502517</v>
      </c>
      <c r="CB32" s="3"/>
      <c r="CC32" s="3">
        <v>2.1529679963123853</v>
      </c>
      <c r="CD32" s="3">
        <v>0.1381241478525373</v>
      </c>
      <c r="CE32" s="3"/>
      <c r="CF32">
        <v>12</v>
      </c>
      <c r="CG32" s="4">
        <v>4.901414083680923</v>
      </c>
      <c r="CH32" s="51"/>
      <c r="CI32" s="4">
        <v>19.75463958651215</v>
      </c>
      <c r="CJ32" s="4">
        <v>15.633153895986501</v>
      </c>
      <c r="CK32" s="4"/>
      <c r="CL32" s="4">
        <v>4.530998953367246</v>
      </c>
      <c r="CM32" s="4">
        <v>2.897299266431638</v>
      </c>
      <c r="CN32" s="3"/>
      <c r="CO32">
        <v>24</v>
      </c>
      <c r="CP32" s="5">
        <v>15.899366143807848</v>
      </c>
      <c r="CQ32" s="31"/>
      <c r="CR32" s="4">
        <v>0.27873720937380714</v>
      </c>
      <c r="CS32" s="3">
        <v>0.020576442021066062</v>
      </c>
      <c r="CU32" s="4">
        <v>0.14682479111654884</v>
      </c>
      <c r="CV32" s="3">
        <v>0.005901457122997619</v>
      </c>
      <c r="CW32" s="31"/>
      <c r="CX32">
        <v>0.43</v>
      </c>
      <c r="CY32" s="3">
        <v>0.02140600762451683</v>
      </c>
      <c r="DA32" s="4">
        <v>1.4427570111266763</v>
      </c>
      <c r="DB32" s="3">
        <v>0.3209037660909064</v>
      </c>
      <c r="DC32" s="49"/>
      <c r="DD32" s="4">
        <v>22.92894917437646</v>
      </c>
      <c r="DE32" s="3">
        <v>2.1540127996251544</v>
      </c>
      <c r="DF32" s="4"/>
      <c r="DG32">
        <v>24</v>
      </c>
      <c r="DH32" s="4">
        <v>2.177785657047158</v>
      </c>
      <c r="DI32" s="50"/>
      <c r="DJ32" s="26">
        <v>0.11489437084718757</v>
      </c>
      <c r="DK32" s="3">
        <v>0.0966456882240501</v>
      </c>
      <c r="DL32" s="26"/>
      <c r="DM32" s="26">
        <v>0.05155551619023178</v>
      </c>
      <c r="DN32" s="3">
        <v>0.021241282938174396</v>
      </c>
      <c r="DP32" s="3">
        <v>0.16644988703741934</v>
      </c>
      <c r="DQ32" s="3">
        <v>0.09895241863218845</v>
      </c>
      <c r="DR32" s="50"/>
      <c r="DS32" s="26">
        <v>0.06410248673832733</v>
      </c>
      <c r="DT32" s="26">
        <v>0.08996921058437361</v>
      </c>
      <c r="DU32" s="26"/>
      <c r="DV32" s="26">
        <v>0.0010031901716009853</v>
      </c>
      <c r="DW32" s="26">
        <v>8.656622641549623E-05</v>
      </c>
      <c r="DX32" s="26"/>
      <c r="DY32" s="26">
        <v>0.06510567690992831</v>
      </c>
      <c r="DZ32" s="3">
        <v>0.08996925223034212</v>
      </c>
      <c r="EA32" s="31"/>
      <c r="EB32" s="4">
        <v>1.8920719746134744</v>
      </c>
      <c r="EC32" s="4">
        <v>1.8609270623743241</v>
      </c>
      <c r="ED32" s="4"/>
      <c r="EE32" s="4">
        <v>0.6523914091547443</v>
      </c>
      <c r="EF32" s="4">
        <v>0.21446907753461852</v>
      </c>
      <c r="EG32" s="26"/>
      <c r="EH32" s="4">
        <v>2.5444633837682185</v>
      </c>
      <c r="EI32" s="4">
        <v>1.8732449163672331</v>
      </c>
      <c r="EJ32" s="4"/>
      <c r="EK32" s="3">
        <v>1.9264968586023932</v>
      </c>
      <c r="EL32" s="3">
        <v>2.1975496803675094</v>
      </c>
      <c r="EM32" s="3"/>
      <c r="EN32" s="3">
        <v>0.7984037335888776</v>
      </c>
      <c r="EO32" s="3">
        <v>0.07031101626317568</v>
      </c>
      <c r="EP32" s="26"/>
      <c r="EQ32" s="3">
        <v>2.724900592191271</v>
      </c>
      <c r="ER32" s="4">
        <v>2.1986741997602333</v>
      </c>
      <c r="ES32" s="6"/>
      <c r="ET32" s="6"/>
      <c r="EU32" s="6"/>
    </row>
    <row r="33" spans="1:151" ht="12.75">
      <c r="A33" s="12" t="s">
        <v>118</v>
      </c>
      <c r="B33" s="21">
        <v>14</v>
      </c>
      <c r="C33" s="23">
        <v>11</v>
      </c>
      <c r="D33" s="23">
        <v>2007</v>
      </c>
      <c r="E33" s="36">
        <v>0.5208333333333334</v>
      </c>
      <c r="F33" s="3">
        <v>-18.1885</v>
      </c>
      <c r="G33" s="3">
        <f>(65+14.71/60)</f>
        <v>65.24516666666666</v>
      </c>
      <c r="H33" s="21">
        <v>15</v>
      </c>
      <c r="I33" s="23">
        <v>11</v>
      </c>
      <c r="J33" s="23">
        <v>2007</v>
      </c>
      <c r="K33" s="36">
        <v>0.035416666666666666</v>
      </c>
      <c r="L33" s="3">
        <v>-20.135666666666665</v>
      </c>
      <c r="M33" s="3">
        <v>66.31833333333333</v>
      </c>
      <c r="N33" s="4">
        <v>908.6</v>
      </c>
      <c r="O33" s="28"/>
      <c r="P33" s="5"/>
      <c r="Q33" s="5"/>
      <c r="R33" s="5"/>
      <c r="S33" s="5"/>
      <c r="T33" s="5"/>
      <c r="U33" s="5">
        <v>120</v>
      </c>
      <c r="V33" s="5">
        <v>150</v>
      </c>
      <c r="X33" s="54"/>
      <c r="Y33" s="5"/>
      <c r="Z33" s="5"/>
      <c r="AA33" s="5"/>
      <c r="AB33" s="28"/>
      <c r="AC33" s="28"/>
      <c r="AD33">
        <v>1200</v>
      </c>
      <c r="AE33">
        <v>110</v>
      </c>
      <c r="AF33" s="4"/>
      <c r="AG33" s="39"/>
      <c r="AH33" s="31"/>
      <c r="AI33" s="31"/>
      <c r="AJ33" s="3"/>
      <c r="AK33" s="3"/>
      <c r="AL33" s="3"/>
      <c r="AM33">
        <v>8.5</v>
      </c>
      <c r="AN33" s="4">
        <v>0.25385131376992137</v>
      </c>
      <c r="AP33" s="43"/>
      <c r="AQ33" s="42"/>
      <c r="AR33" s="42"/>
      <c r="AS33" s="4"/>
      <c r="AT33" s="4"/>
      <c r="AU33" s="4"/>
      <c r="AV33">
        <v>260</v>
      </c>
      <c r="AW33" s="59">
        <v>97</v>
      </c>
      <c r="AX33" s="4"/>
      <c r="AY33" s="39"/>
      <c r="AZ33" s="31"/>
      <c r="BA33" s="31"/>
      <c r="BB33" s="3"/>
      <c r="BC33" s="3"/>
      <c r="BD33" s="3"/>
      <c r="BE33" s="3">
        <v>1</v>
      </c>
      <c r="BF33" s="3">
        <v>0.06347918615379619</v>
      </c>
      <c r="BG33" s="53"/>
      <c r="BH33" s="49"/>
      <c r="BJ33" s="53"/>
      <c r="BK33" s="49"/>
      <c r="BL33" s="3"/>
      <c r="BM33" s="3"/>
      <c r="BN33">
        <v>6.4</v>
      </c>
      <c r="BO33" s="4">
        <v>0.2682047806228374</v>
      </c>
      <c r="BP33" s="50"/>
      <c r="BQ33" s="50"/>
      <c r="BR33" s="38"/>
      <c r="BS33" s="3"/>
      <c r="BT33" s="3"/>
      <c r="BU33" s="3"/>
      <c r="BV33" s="50"/>
      <c r="BW33">
        <v>0.46</v>
      </c>
      <c r="BX33" s="3">
        <v>0.03772432647192099</v>
      </c>
      <c r="BY33" s="31"/>
      <c r="BZ33" s="31"/>
      <c r="CA33" s="39"/>
      <c r="CB33" s="31"/>
      <c r="CC33" s="3"/>
      <c r="CD33" s="3"/>
      <c r="CE33" s="3"/>
      <c r="CF33">
        <v>5</v>
      </c>
      <c r="CG33" s="4">
        <v>1.1109809357416043</v>
      </c>
      <c r="CH33" s="41"/>
      <c r="CI33" s="41"/>
      <c r="CJ33" s="40"/>
      <c r="CK33" s="41"/>
      <c r="CL33" s="3"/>
      <c r="CM33" s="3"/>
      <c r="CN33" s="3"/>
      <c r="CO33">
        <v>28</v>
      </c>
      <c r="CP33" s="5">
        <v>10.959605455990548</v>
      </c>
      <c r="CQ33" s="6"/>
      <c r="CR33" s="6"/>
      <c r="CS33" s="40"/>
      <c r="CT33" s="4"/>
      <c r="CU33" s="4"/>
      <c r="CV33" s="4"/>
      <c r="CW33" s="31"/>
      <c r="CX33" t="s">
        <v>276</v>
      </c>
      <c r="CY33" s="3">
        <v>0.010790411030961638</v>
      </c>
      <c r="DA33" s="49"/>
      <c r="DB33" s="52"/>
      <c r="DC33" s="49"/>
      <c r="DD33" s="4"/>
      <c r="DE33" s="4"/>
      <c r="DF33" s="4"/>
      <c r="DG33">
        <v>38</v>
      </c>
      <c r="DH33" s="4">
        <v>4.113003171698626</v>
      </c>
      <c r="DM33" s="34"/>
      <c r="DN33" s="26"/>
      <c r="DP33" s="3">
        <v>0.18452809433690998</v>
      </c>
      <c r="DQ33" s="3">
        <v>0.00842650797646142</v>
      </c>
      <c r="DR33" s="6"/>
      <c r="DS33" s="6"/>
      <c r="DU33" s="6"/>
      <c r="DV33" s="26"/>
      <c r="DW33" s="26"/>
      <c r="DX33" s="26"/>
      <c r="DY33" s="26">
        <v>0.11636965877749728</v>
      </c>
      <c r="DZ33" s="3">
        <v>0.09719358359476794</v>
      </c>
      <c r="EA33" s="3"/>
      <c r="EB33" s="4"/>
      <c r="EC33" s="33"/>
      <c r="ED33" s="4"/>
      <c r="EE33" s="4"/>
      <c r="EF33" s="26"/>
      <c r="EG33" s="26"/>
      <c r="EH33" s="4">
        <v>22.211582922308082</v>
      </c>
      <c r="EI33" s="4">
        <v>0.5371737766156445</v>
      </c>
      <c r="EJ33" s="41"/>
      <c r="EK33" s="41"/>
      <c r="EM33" s="41"/>
      <c r="EN33" s="26"/>
      <c r="EP33" s="26"/>
      <c r="EQ33" s="3">
        <v>3.41932269532316</v>
      </c>
      <c r="ER33" s="4">
        <v>0.8617651055021817</v>
      </c>
      <c r="ES33" s="6"/>
      <c r="ET33" s="6"/>
      <c r="EU33" s="6"/>
    </row>
    <row r="34" spans="1:151" ht="12.75">
      <c r="A34" s="12" t="s">
        <v>119</v>
      </c>
      <c r="B34" s="21">
        <v>18</v>
      </c>
      <c r="C34" s="23">
        <v>11</v>
      </c>
      <c r="D34" s="23">
        <v>2007</v>
      </c>
      <c r="E34" s="36">
        <v>0.5611111111111111</v>
      </c>
      <c r="F34" s="3">
        <v>-19.3185</v>
      </c>
      <c r="G34" s="3">
        <f>(63+50.49/60)</f>
        <v>63.8415</v>
      </c>
      <c r="H34" s="21">
        <v>21</v>
      </c>
      <c r="I34" s="23">
        <v>11</v>
      </c>
      <c r="J34" s="23">
        <v>2007</v>
      </c>
      <c r="K34" s="36">
        <v>0.45625</v>
      </c>
      <c r="L34" s="3">
        <v>-19.5075</v>
      </c>
      <c r="M34" s="3">
        <v>64.4775</v>
      </c>
      <c r="N34" s="4">
        <v>1561.8</v>
      </c>
      <c r="O34" s="28"/>
      <c r="P34" s="28"/>
      <c r="Q34" s="5"/>
      <c r="R34" s="5"/>
      <c r="S34" s="5"/>
      <c r="T34" s="5"/>
      <c r="U34" s="5">
        <v>154</v>
      </c>
      <c r="V34" s="5">
        <v>15</v>
      </c>
      <c r="X34" s="54"/>
      <c r="Y34" s="5"/>
      <c r="Z34" s="5"/>
      <c r="AA34" s="5"/>
      <c r="AB34" s="28"/>
      <c r="AC34" s="28"/>
      <c r="AD34">
        <v>1300</v>
      </c>
      <c r="AE34">
        <v>45</v>
      </c>
      <c r="AF34" s="4"/>
      <c r="AG34" s="39"/>
      <c r="AH34" s="31"/>
      <c r="AI34" s="31"/>
      <c r="AJ34" s="3"/>
      <c r="AK34" s="3"/>
      <c r="AL34" s="3"/>
      <c r="AM34">
        <v>7.7</v>
      </c>
      <c r="AN34" s="4">
        <v>0.059048198429274334</v>
      </c>
      <c r="AP34" s="43"/>
      <c r="AQ34" s="42"/>
      <c r="AR34" s="42"/>
      <c r="AS34" s="4"/>
      <c r="AT34" s="4"/>
      <c r="AU34" s="4"/>
      <c r="AV34">
        <v>100</v>
      </c>
      <c r="AW34">
        <v>36</v>
      </c>
      <c r="AX34" s="4"/>
      <c r="AY34" s="39"/>
      <c r="AZ34" s="31"/>
      <c r="BA34" s="31"/>
      <c r="BB34" s="3"/>
      <c r="BC34" s="3"/>
      <c r="BD34" s="3"/>
      <c r="BE34" s="3">
        <v>0.55</v>
      </c>
      <c r="BF34" s="3">
        <v>0.2196297091765433</v>
      </c>
      <c r="BG34" s="53"/>
      <c r="BH34" s="49"/>
      <c r="BI34" s="49"/>
      <c r="BJ34" s="53"/>
      <c r="BK34" s="3"/>
      <c r="BL34" s="3"/>
      <c r="BM34" s="3"/>
      <c r="BN34">
        <v>6.5</v>
      </c>
      <c r="BO34" s="4">
        <v>3.171200718750814</v>
      </c>
      <c r="BP34" s="50"/>
      <c r="BQ34" s="50"/>
      <c r="BR34" s="38"/>
      <c r="BS34" s="3"/>
      <c r="BT34" s="3"/>
      <c r="BU34" s="3"/>
      <c r="BV34" s="50"/>
      <c r="BW34">
        <v>0.13</v>
      </c>
      <c r="BX34" s="3">
        <v>0.01930736484412707</v>
      </c>
      <c r="BY34" s="31"/>
      <c r="BZ34" s="31"/>
      <c r="CA34" s="39"/>
      <c r="CB34" s="31"/>
      <c r="CC34" s="3"/>
      <c r="CD34" s="3"/>
      <c r="CE34" s="3"/>
      <c r="CF34">
        <v>4.8</v>
      </c>
      <c r="CG34" s="4">
        <v>0.1291061925547591</v>
      </c>
      <c r="CH34" s="41"/>
      <c r="CI34" s="41"/>
      <c r="CJ34" s="40"/>
      <c r="CK34" s="41"/>
      <c r="CL34" s="3"/>
      <c r="CM34" s="3"/>
      <c r="CN34" s="3"/>
      <c r="CO34">
        <v>12</v>
      </c>
      <c r="CP34" s="5">
        <v>6.576068843643991</v>
      </c>
      <c r="CQ34" s="6"/>
      <c r="CR34" s="6"/>
      <c r="CS34" s="40"/>
      <c r="CT34" s="4"/>
      <c r="CU34" s="4"/>
      <c r="CV34" s="4"/>
      <c r="CW34" s="31"/>
      <c r="CX34">
        <v>0.36</v>
      </c>
      <c r="CY34" s="3">
        <v>0.06112286902596811</v>
      </c>
      <c r="DA34" s="49"/>
      <c r="DB34" s="52"/>
      <c r="DC34" s="49"/>
      <c r="DD34" s="4"/>
      <c r="DE34" s="4"/>
      <c r="DF34" s="4"/>
      <c r="DG34">
        <v>37</v>
      </c>
      <c r="DH34" s="4">
        <v>1.5374044539987335</v>
      </c>
      <c r="DK34" s="34"/>
      <c r="DM34" s="26"/>
      <c r="DN34" s="26"/>
      <c r="DP34" s="3">
        <v>0.1197843656828734</v>
      </c>
      <c r="DQ34" s="3">
        <v>0.030870196217238886</v>
      </c>
      <c r="DR34" s="6"/>
      <c r="DS34" s="6"/>
      <c r="DT34" s="38"/>
      <c r="DU34" s="6"/>
      <c r="DV34" s="26"/>
      <c r="DW34" s="26"/>
      <c r="DX34" s="26"/>
      <c r="DY34" s="26">
        <v>0.07343240290557504</v>
      </c>
      <c r="DZ34" s="3">
        <v>0.03325505153645386</v>
      </c>
      <c r="EA34" s="3"/>
      <c r="EB34" s="3"/>
      <c r="EC34" s="32"/>
      <c r="ED34" s="3"/>
      <c r="EE34" s="26"/>
      <c r="EF34" s="26"/>
      <c r="EG34" s="26"/>
      <c r="EH34" s="4">
        <v>2.468785790334857</v>
      </c>
      <c r="EI34" s="4">
        <v>1.7495223235246486</v>
      </c>
      <c r="EJ34" s="41"/>
      <c r="EK34" s="41"/>
      <c r="EL34" s="40"/>
      <c r="EM34" s="41"/>
      <c r="EN34" s="26"/>
      <c r="EO34" s="26"/>
      <c r="EP34" s="26"/>
      <c r="EQ34" s="3">
        <v>0.6051735132202938</v>
      </c>
      <c r="ER34" s="4">
        <v>0.054411641519533725</v>
      </c>
      <c r="ES34" s="6"/>
      <c r="ET34" s="6"/>
      <c r="EU34" s="6"/>
    </row>
    <row r="35" spans="1:151" ht="12.75">
      <c r="A35" s="12" t="s">
        <v>120</v>
      </c>
      <c r="B35" s="21">
        <v>22</v>
      </c>
      <c r="C35" s="23">
        <v>11</v>
      </c>
      <c r="D35" s="23">
        <v>2007</v>
      </c>
      <c r="E35" s="36">
        <v>0.4125</v>
      </c>
      <c r="F35" s="3">
        <v>-19.468333333333334</v>
      </c>
      <c r="G35" s="3">
        <f>(64+6.73/60)</f>
        <v>64.11216666666667</v>
      </c>
      <c r="H35" s="21">
        <v>23</v>
      </c>
      <c r="I35" s="23">
        <v>11</v>
      </c>
      <c r="J35" s="23">
        <v>2007</v>
      </c>
      <c r="K35" s="36">
        <v>0.20833333333333334</v>
      </c>
      <c r="L35" s="3">
        <v>-19.501833333333334</v>
      </c>
      <c r="M35" s="3">
        <v>64.13916666666667</v>
      </c>
      <c r="N35" s="4">
        <v>1014.97</v>
      </c>
      <c r="O35" s="28"/>
      <c r="P35" s="28"/>
      <c r="Q35" s="5"/>
      <c r="R35" s="5"/>
      <c r="S35" s="5"/>
      <c r="T35" s="5"/>
      <c r="U35" s="5">
        <v>51</v>
      </c>
      <c r="V35" s="5">
        <v>50</v>
      </c>
      <c r="X35" s="54"/>
      <c r="Y35" s="5"/>
      <c r="Z35" s="5"/>
      <c r="AA35" s="5"/>
      <c r="AB35" s="28"/>
      <c r="AC35" s="28"/>
      <c r="AD35">
        <v>610</v>
      </c>
      <c r="AE35">
        <v>180</v>
      </c>
      <c r="AF35" s="4"/>
      <c r="AG35" s="39"/>
      <c r="AH35" s="31"/>
      <c r="AI35" s="31"/>
      <c r="AJ35" s="3"/>
      <c r="AK35" s="3"/>
      <c r="AL35" s="3"/>
      <c r="AM35">
        <v>4.9</v>
      </c>
      <c r="AN35" s="4">
        <v>3.532416868575671</v>
      </c>
      <c r="AP35" s="43"/>
      <c r="AQ35" s="42"/>
      <c r="AR35" s="42"/>
      <c r="AS35" s="4"/>
      <c r="AT35" s="4"/>
      <c r="AU35" s="4"/>
      <c r="AV35">
        <v>17</v>
      </c>
      <c r="AW35">
        <v>15</v>
      </c>
      <c r="AX35" s="4"/>
      <c r="AY35" s="39"/>
      <c r="AZ35" s="31"/>
      <c r="BA35" s="31"/>
      <c r="BB35" s="3"/>
      <c r="BC35" s="3"/>
      <c r="BD35" s="3"/>
      <c r="BE35" s="3">
        <v>0.43</v>
      </c>
      <c r="BF35" s="3">
        <v>0.08568906425018831</v>
      </c>
      <c r="BG35" s="53"/>
      <c r="BH35" s="49"/>
      <c r="BI35" s="49"/>
      <c r="BJ35" s="53"/>
      <c r="BK35" s="3"/>
      <c r="BL35" s="3"/>
      <c r="BM35" s="3"/>
      <c r="BN35">
        <v>1.9</v>
      </c>
      <c r="BO35" s="4">
        <v>1.6565156886260306</v>
      </c>
      <c r="BP35" s="50"/>
      <c r="BQ35" s="50"/>
      <c r="BR35" s="38"/>
      <c r="BS35" s="3"/>
      <c r="BT35" s="3"/>
      <c r="BU35" s="3"/>
      <c r="BV35" s="50"/>
      <c r="BW35">
        <v>0.059</v>
      </c>
      <c r="BX35" s="3">
        <v>0.023621474524310786</v>
      </c>
      <c r="BY35" s="31"/>
      <c r="BZ35" s="31"/>
      <c r="CA35" s="39"/>
      <c r="CB35" s="31"/>
      <c r="CC35" s="3"/>
      <c r="CD35" s="3"/>
      <c r="CE35" s="3"/>
      <c r="CF35">
        <v>0.74</v>
      </c>
      <c r="CG35" s="4">
        <v>0.34424196396935525</v>
      </c>
      <c r="CH35" s="41"/>
      <c r="CI35" s="41"/>
      <c r="CJ35" s="40"/>
      <c r="CK35" s="41"/>
      <c r="CL35" s="3"/>
      <c r="CM35" s="3"/>
      <c r="CN35" s="3"/>
      <c r="CO35">
        <v>16</v>
      </c>
      <c r="CP35" s="5">
        <v>10.294713531231277</v>
      </c>
      <c r="CQ35" s="6"/>
      <c r="CR35" s="6"/>
      <c r="CS35" s="40"/>
      <c r="CT35" s="4"/>
      <c r="CU35" s="4"/>
      <c r="CV35" s="4"/>
      <c r="CW35" s="31"/>
      <c r="CX35">
        <v>0.26</v>
      </c>
      <c r="CY35" s="26">
        <v>0.003706849898047591</v>
      </c>
      <c r="DA35" s="49"/>
      <c r="DB35" s="52"/>
      <c r="DC35" s="49"/>
      <c r="DD35" s="4"/>
      <c r="DE35" s="4"/>
      <c r="DF35" s="4"/>
      <c r="DG35">
        <v>35</v>
      </c>
      <c r="DH35" s="4">
        <v>2</v>
      </c>
      <c r="DK35" s="34"/>
      <c r="DM35" s="26"/>
      <c r="DN35" s="26"/>
      <c r="DP35" s="3">
        <v>0.15131004016227553</v>
      </c>
      <c r="DQ35" s="3">
        <v>0.13099182220548772</v>
      </c>
      <c r="DR35" s="6"/>
      <c r="DS35" s="6"/>
      <c r="DT35" s="38"/>
      <c r="DU35" s="6"/>
      <c r="DV35" s="26"/>
      <c r="DW35" s="26"/>
      <c r="DX35" s="26"/>
      <c r="DY35" s="26">
        <v>0.061289297115090735</v>
      </c>
      <c r="DZ35" s="3">
        <v>0.056235732969495536</v>
      </c>
      <c r="EA35" s="3"/>
      <c r="EB35" s="3"/>
      <c r="EC35" s="32"/>
      <c r="ED35" s="3"/>
      <c r="EE35" s="26"/>
      <c r="EF35" s="26"/>
      <c r="EG35" s="26"/>
      <c r="EH35" s="4">
        <v>2.2121883256228907</v>
      </c>
      <c r="EI35" s="4">
        <v>2.433945431288823</v>
      </c>
      <c r="EJ35" s="41"/>
      <c r="EK35" s="41"/>
      <c r="EL35" s="40"/>
      <c r="EM35" s="41"/>
      <c r="EN35" s="26"/>
      <c r="EO35" s="26"/>
      <c r="EP35" s="26"/>
      <c r="EQ35" s="3">
        <v>0.47077885521981366</v>
      </c>
      <c r="ER35" s="4">
        <v>0.33050802706269805</v>
      </c>
      <c r="ES35" s="6"/>
      <c r="ET35" s="6"/>
      <c r="EU35" s="6"/>
    </row>
    <row r="36" spans="1:152" ht="12.75">
      <c r="A36"/>
      <c r="B36" s="21"/>
      <c r="C36" s="23"/>
      <c r="D36" s="23"/>
      <c r="E36" s="25"/>
      <c r="F36" s="3"/>
      <c r="G36" s="3"/>
      <c r="H36" s="21"/>
      <c r="I36" s="23"/>
      <c r="J36" s="23"/>
      <c r="K36" s="25"/>
      <c r="L36" s="26"/>
      <c r="M36" s="26"/>
      <c r="N36" s="4"/>
      <c r="O36" s="4"/>
      <c r="P36" s="4"/>
      <c r="T36" s="4"/>
      <c r="U36" s="4"/>
      <c r="V36" s="4"/>
      <c r="X36" s="4"/>
      <c r="Y36" s="4"/>
      <c r="Z36" s="4"/>
      <c r="AA36" s="4"/>
      <c r="AB36" s="4"/>
      <c r="AD36" s="4"/>
      <c r="AE36" s="4"/>
      <c r="AF36" s="4"/>
      <c r="AJ36" s="4"/>
      <c r="AK36" s="4"/>
      <c r="AL36" s="4"/>
      <c r="AM36" s="5"/>
      <c r="AN36" s="5"/>
      <c r="AP36" s="5"/>
      <c r="AQ36" s="5"/>
      <c r="AS36" s="4"/>
      <c r="AT36" s="4"/>
      <c r="AV36" s="4"/>
      <c r="AW36" s="4"/>
      <c r="AX36" s="4"/>
      <c r="AY36" s="4"/>
      <c r="AZ36" s="4"/>
      <c r="BB36" s="4"/>
      <c r="BC36" s="4"/>
      <c r="BD36" s="4"/>
      <c r="BE36" s="4"/>
      <c r="BF36" s="4"/>
      <c r="BK36" s="4"/>
      <c r="BL36" s="4"/>
      <c r="BN36" s="4"/>
      <c r="BR36" s="41"/>
      <c r="BS36" s="4"/>
      <c r="BT36" s="4"/>
      <c r="BU36" s="4"/>
      <c r="BV36" s="4"/>
      <c r="BX36" s="4"/>
      <c r="BY36" s="41"/>
      <c r="BZ36" s="41"/>
      <c r="CA36" s="41"/>
      <c r="CB36" s="41"/>
      <c r="CC36" s="41"/>
      <c r="CD36" s="41"/>
      <c r="CE36" s="41"/>
      <c r="CF36" s="41"/>
      <c r="CG36" s="41"/>
      <c r="CH36" s="41"/>
      <c r="CI36" s="41"/>
      <c r="CJ36" s="41"/>
      <c r="CK36" s="41"/>
      <c r="CL36" s="41"/>
      <c r="CM36" s="41"/>
      <c r="CN36" s="41"/>
      <c r="CO36" s="41"/>
      <c r="CS36" s="6"/>
      <c r="CT36" s="41"/>
      <c r="CU36" s="41"/>
      <c r="CV36" s="41"/>
      <c r="CW36" s="6"/>
      <c r="CX36" s="6"/>
      <c r="CY36" s="6"/>
      <c r="DA36" s="6"/>
      <c r="DB36" s="6"/>
      <c r="DC36" s="6"/>
      <c r="DD36" s="6"/>
      <c r="DE36" s="6"/>
      <c r="DF36" s="6"/>
      <c r="DG36" s="6"/>
      <c r="DR36" s="6"/>
      <c r="DS36" s="6"/>
      <c r="DT36" s="6"/>
      <c r="DU36" s="6"/>
      <c r="DV36" s="6"/>
      <c r="DW36" s="6"/>
      <c r="DX36" s="6"/>
      <c r="ES36" s="6"/>
      <c r="ET36" s="6"/>
      <c r="EU36" s="6"/>
      <c r="EV36" s="6"/>
    </row>
    <row r="37" spans="1:153" ht="12.75">
      <c r="A37"/>
      <c r="B37" s="21"/>
      <c r="C37" s="23"/>
      <c r="D37" s="23"/>
      <c r="E37" s="25"/>
      <c r="F37" s="3"/>
      <c r="G37" s="3"/>
      <c r="H37" s="37"/>
      <c r="I37" s="23"/>
      <c r="J37" s="23"/>
      <c r="K37" s="25"/>
      <c r="L37" s="27"/>
      <c r="M37" s="27"/>
      <c r="N37" s="4"/>
      <c r="O37" s="4"/>
      <c r="P37" s="4"/>
      <c r="T37" s="47"/>
      <c r="X37" s="4"/>
      <c r="Y37" s="4"/>
      <c r="Z37" s="4"/>
      <c r="AA37" s="4"/>
      <c r="AB37" s="4"/>
      <c r="AG37" s="4"/>
      <c r="AH37" s="4"/>
      <c r="AJ37" s="4"/>
      <c r="AK37" s="4"/>
      <c r="AL37" s="4"/>
      <c r="AM37" s="5"/>
      <c r="AN37" s="5"/>
      <c r="AP37" s="5"/>
      <c r="AQ37" s="5"/>
      <c r="AY37" s="4"/>
      <c r="AZ37" s="4"/>
      <c r="BB37" s="4"/>
      <c r="BC37" s="4"/>
      <c r="BD37" s="4"/>
      <c r="BE37" s="4"/>
      <c r="BF37" s="4"/>
      <c r="BH37" s="4"/>
      <c r="BI37" s="4"/>
      <c r="BJ37" s="4"/>
      <c r="BK37" s="4"/>
      <c r="BL37" s="4"/>
      <c r="BS37" s="4"/>
      <c r="BT37" s="4"/>
      <c r="BU37" s="4"/>
      <c r="BV37" s="4"/>
      <c r="BW37" s="4"/>
      <c r="BX37" s="4"/>
      <c r="BY37" s="4"/>
      <c r="BZ37" s="41"/>
      <c r="CA37" s="41"/>
      <c r="CB37" s="41"/>
      <c r="CC37" s="41"/>
      <c r="CD37" s="41"/>
      <c r="CI37" s="41"/>
      <c r="CJ37" s="41"/>
      <c r="CK37" s="41"/>
      <c r="CL37" s="41"/>
      <c r="CS37" s="41"/>
      <c r="CT37" s="41"/>
      <c r="CU37" s="41"/>
      <c r="CV37" s="41"/>
      <c r="CW37" s="41"/>
      <c r="CX37" s="6"/>
      <c r="CY37" s="6"/>
      <c r="CZ37" s="6"/>
      <c r="DA37" s="6"/>
      <c r="DB37" s="6"/>
      <c r="DC37" s="6"/>
      <c r="DD37" s="6"/>
      <c r="DS37" s="6"/>
      <c r="DT37" s="6"/>
      <c r="DU37" s="6"/>
      <c r="DV37" s="6"/>
      <c r="DW37" s="6"/>
      <c r="DX37" s="6"/>
      <c r="DY37" s="6"/>
      <c r="ET37" s="6"/>
      <c r="EU37" s="6"/>
      <c r="EV37" s="6"/>
      <c r="EW37" s="6"/>
    </row>
    <row r="38" spans="1:153" ht="12.75">
      <c r="A38"/>
      <c r="B38" s="21"/>
      <c r="C38" s="23"/>
      <c r="D38" s="23"/>
      <c r="E38" s="25"/>
      <c r="F38" s="3"/>
      <c r="G38" s="3"/>
      <c r="H38" s="21"/>
      <c r="I38" s="23"/>
      <c r="J38" s="23"/>
      <c r="K38" s="25"/>
      <c r="L38" s="26"/>
      <c r="M38" s="26"/>
      <c r="N38" s="4"/>
      <c r="O38" s="4"/>
      <c r="P38" s="4"/>
      <c r="BA38" s="5"/>
      <c r="BB38" s="5"/>
      <c r="BG38" s="4"/>
      <c r="BH38" s="4"/>
      <c r="BI38" s="4"/>
      <c r="BJ38" s="4"/>
      <c r="BK38" s="4"/>
      <c r="BS38" s="4"/>
      <c r="BT38" s="4"/>
      <c r="BV38" s="4"/>
      <c r="BW38" s="4"/>
      <c r="BX38" s="4"/>
      <c r="BY38" s="4"/>
      <c r="BZ38" s="41"/>
      <c r="CA38" s="6"/>
      <c r="CB38" s="41"/>
      <c r="CC38" s="41"/>
      <c r="CD38" s="41"/>
      <c r="CI38" s="41"/>
      <c r="CJ38" s="41"/>
      <c r="CK38" s="41"/>
      <c r="CL38" s="41"/>
      <c r="CS38" s="41"/>
      <c r="CT38" s="41"/>
      <c r="CU38" s="41"/>
      <c r="CZ38" s="6"/>
      <c r="DA38" s="41"/>
      <c r="DB38" s="41"/>
      <c r="DC38" s="41"/>
      <c r="DD38" s="41"/>
      <c r="DU38" s="21"/>
      <c r="DV38" s="23"/>
      <c r="DW38" s="23"/>
      <c r="DX38" s="23"/>
      <c r="DY38" s="23"/>
      <c r="DZ38" s="23"/>
      <c r="EA38" s="23"/>
      <c r="EE38" s="4"/>
      <c r="EF38" s="4"/>
      <c r="ET38" s="6"/>
      <c r="EU38" s="6"/>
      <c r="EV38" s="6"/>
      <c r="EW38" s="6"/>
    </row>
    <row r="39" spans="141:146" ht="12.75">
      <c r="EK39" s="21"/>
      <c r="EM39" s="23"/>
      <c r="EP39" s="3"/>
    </row>
    <row r="40" ht="12.75">
      <c r="EN40" s="26"/>
    </row>
    <row r="41" ht="12.75">
      <c r="EN41" s="26"/>
    </row>
    <row r="42" ht="12.75">
      <c r="EN42" s="26"/>
    </row>
    <row r="43" ht="12.75">
      <c r="EN43" s="26"/>
    </row>
    <row r="44" spans="144:146" ht="12.75">
      <c r="EN44" s="26"/>
      <c r="EP44" s="3"/>
    </row>
    <row r="45" spans="144:146" ht="12.75">
      <c r="EN45" s="26"/>
      <c r="EP45" s="3"/>
    </row>
    <row r="46" ht="12.75">
      <c r="EN46" s="3"/>
    </row>
    <row r="47" spans="1:162" ht="12.75">
      <c r="A47"/>
      <c r="I47" s="25"/>
      <c r="J47" s="25"/>
      <c r="K47" s="25"/>
      <c r="L47" s="3"/>
      <c r="M47" s="3"/>
      <c r="N47" s="3"/>
      <c r="O47" s="3"/>
      <c r="P47" s="3"/>
      <c r="EA47" s="25"/>
      <c r="EL47" s="4"/>
      <c r="EN47" s="3"/>
      <c r="FC47" s="6"/>
      <c r="FD47" s="6"/>
      <c r="FE47" s="6"/>
      <c r="FF47" s="6"/>
    </row>
    <row r="48" spans="1:162" ht="12.75">
      <c r="A48"/>
      <c r="J48" s="23"/>
      <c r="M48" s="26"/>
      <c r="CB48" s="4"/>
      <c r="EB48" s="4"/>
      <c r="EN48" s="3"/>
      <c r="EO48" s="3"/>
      <c r="EP48" s="3"/>
      <c r="EQ48" s="26"/>
      <c r="EZ48" s="26"/>
      <c r="FC48" s="6"/>
      <c r="FD48" s="6"/>
      <c r="FE48" s="6"/>
      <c r="FF48" s="6"/>
    </row>
    <row r="49" spans="1:153" ht="12.75">
      <c r="A49"/>
      <c r="J49" s="23"/>
      <c r="M49" s="26"/>
      <c r="BH49" s="4"/>
      <c r="BI49" s="4"/>
      <c r="CI49" s="4"/>
      <c r="EN49" s="45"/>
      <c r="EO49" s="3"/>
      <c r="EP49" s="3"/>
      <c r="EQ49" s="26"/>
      <c r="ET49" s="6"/>
      <c r="EU49" s="6"/>
      <c r="EV49" s="6"/>
      <c r="EW49" s="6"/>
    </row>
    <row r="50" spans="1:153" ht="12.75">
      <c r="A50"/>
      <c r="J50" s="23"/>
      <c r="M50" s="26"/>
      <c r="BH50" s="4"/>
      <c r="BI50" s="4"/>
      <c r="CI50" s="4"/>
      <c r="EN50" s="26"/>
      <c r="EO50" s="3"/>
      <c r="EP50" s="3"/>
      <c r="EQ50" s="26"/>
      <c r="ET50" s="6"/>
      <c r="EU50" s="6"/>
      <c r="EV50" s="6"/>
      <c r="EW50" s="6"/>
    </row>
    <row r="51" spans="1:153" ht="12.75">
      <c r="A51"/>
      <c r="J51" s="23"/>
      <c r="M51" s="26"/>
      <c r="BH51" s="4"/>
      <c r="BI51" s="4"/>
      <c r="CI51" s="4"/>
      <c r="EN51" s="26"/>
      <c r="EO51" s="3"/>
      <c r="EP51" s="3"/>
      <c r="EQ51" s="26"/>
      <c r="ET51" s="6"/>
      <c r="EU51" s="6"/>
      <c r="EV51" s="6"/>
      <c r="EW51" s="6"/>
    </row>
    <row r="52" spans="1:153" ht="12.75">
      <c r="A52"/>
      <c r="J52" s="23"/>
      <c r="M52" s="26"/>
      <c r="BH52" s="4"/>
      <c r="BI52" s="4"/>
      <c r="CI52" s="4"/>
      <c r="EN52" s="26"/>
      <c r="ET52" s="6"/>
      <c r="EU52" s="6"/>
      <c r="EV52" s="6"/>
      <c r="EW52" s="6"/>
    </row>
    <row r="53" spans="1:144" ht="12.75">
      <c r="A53"/>
      <c r="J53" s="23"/>
      <c r="M53" s="26"/>
      <c r="BH53" s="4"/>
      <c r="BI53" s="4"/>
      <c r="CI53" s="4"/>
      <c r="DR53" s="4"/>
      <c r="EN53" s="26"/>
    </row>
    <row r="54" spans="1:151" ht="12.75">
      <c r="A54"/>
      <c r="J54" s="23"/>
      <c r="M54" s="26"/>
      <c r="AZ54" s="4"/>
      <c r="BB54" s="4"/>
      <c r="BH54" s="4"/>
      <c r="BI54" s="4"/>
      <c r="CI54" s="4"/>
      <c r="DT54" s="4"/>
      <c r="EH54" s="4"/>
      <c r="EN54" s="3"/>
      <c r="ES54" s="3"/>
      <c r="ET54" s="4"/>
      <c r="EU54" s="4"/>
    </row>
    <row r="70" ht="12.75">
      <c r="EQ70" s="26"/>
    </row>
    <row r="71" ht="12.75">
      <c r="EQ71" s="26"/>
    </row>
    <row r="72" ht="12.75">
      <c r="EQ72" s="26"/>
    </row>
    <row r="73" ht="12.75">
      <c r="EQ73" s="26"/>
    </row>
    <row r="74" ht="12.75">
      <c r="EQ74" s="26"/>
    </row>
    <row r="75" ht="12.75">
      <c r="EQ75" s="26"/>
    </row>
    <row r="76" ht="12.75">
      <c r="EQ76" s="3"/>
    </row>
    <row r="77" ht="12.75">
      <c r="EQ77" s="3"/>
    </row>
    <row r="78" ht="12.75">
      <c r="EQ78" s="3"/>
    </row>
    <row r="79" ht="12.75">
      <c r="EQ79" s="45"/>
    </row>
    <row r="80" ht="12.75">
      <c r="EQ80" s="26"/>
    </row>
    <row r="81" ht="12.75">
      <c r="EQ81" s="26"/>
    </row>
    <row r="82" ht="12.75">
      <c r="EQ82" s="26"/>
    </row>
    <row r="83" ht="12.75">
      <c r="EQ83" s="26"/>
    </row>
    <row r="84" ht="12.75">
      <c r="EQ84" s="3"/>
    </row>
  </sheetData>
  <sheetProtection/>
  <mergeCells count="2">
    <mergeCell ref="F27:G27"/>
    <mergeCell ref="L27:M27"/>
  </mergeCells>
  <printOptions/>
  <pageMargins left="0.75" right="0.75" top="1" bottom="1" header="0.5" footer="0.5"/>
  <pageSetup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MELANIE</cp:lastModifiedBy>
  <dcterms:created xsi:type="dcterms:W3CDTF">2005-03-18T15:56:44Z</dcterms:created>
  <dcterms:modified xsi:type="dcterms:W3CDTF">2011-08-25T17:12:24Z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-1137230294</vt:i4>
  </property>
  <property fmtid="{D5CDD505-2E9C-101B-9397-08002B2CF9AE}" pid="4" name="_NewReviewCyc">
    <vt:lpwstr/>
  </property>
  <property fmtid="{D5CDD505-2E9C-101B-9397-08002B2CF9AE}" pid="5" name="_EmailSubje">
    <vt:lpwstr>Aerosol and Rain data for SOLAS</vt:lpwstr>
  </property>
  <property fmtid="{D5CDD505-2E9C-101B-9397-08002B2CF9AE}" pid="6" name="_AuthorEma">
    <vt:lpwstr>S.Rohekar@uea.ac.uk</vt:lpwstr>
  </property>
  <property fmtid="{D5CDD505-2E9C-101B-9397-08002B2CF9AE}" pid="7" name="_AuthorEmailDisplayNa">
    <vt:lpwstr>Rohekar Shital Dr (ENV)</vt:lpwstr>
  </property>
</Properties>
</file>